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202300"/>
  <mc:AlternateContent xmlns:mc="http://schemas.openxmlformats.org/markup-compatibility/2006">
    <mc:Choice Requires="x15">
      <x15ac:absPath xmlns:x15ac="http://schemas.microsoft.com/office/spreadsheetml/2010/11/ac" url="C:\Users\a161897500\Downloads\"/>
    </mc:Choice>
  </mc:AlternateContent>
  <xr:revisionPtr revIDLastSave="0" documentId="13_ncr:101_{F57002CE-FD2D-4735-A816-6A9562069E9E}" xr6:coauthVersionLast="47" xr6:coauthVersionMax="47" xr10:uidLastSave="{00000000-0000-0000-0000-000000000000}"/>
  <bookViews>
    <workbookView xWindow="-110" yWindow="-110" windowWidth="22780" windowHeight="14540" xr2:uid="{306111B3-E946-4FB6-82AB-8EBA70D93B89}"/>
  </bookViews>
  <sheets>
    <sheet name="はじめのマクロ設定について" sheetId="8" r:id="rId1"/>
    <sheet name="入力はこちら" sheetId="3" r:id="rId2"/>
    <sheet name="評価シート" sheetId="4" r:id="rId3"/>
    <sheet name="学力の推移（知識技能）" sheetId="6" r:id="rId4"/>
    <sheet name="学力の推移（思考判断表現）" sheetId="7" r:id="rId5"/>
  </sheets>
  <definedNames>
    <definedName name="_xlnm.Print_Area" localSheetId="2">評価シート!$A$1:$Q$40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4" l="1"/>
  <c r="A10" i="4"/>
  <c r="B5" i="7"/>
  <c r="A1" i="7"/>
  <c r="B7" i="7" s="1"/>
  <c r="A1" i="6"/>
  <c r="A3" i="6" s="1"/>
  <c r="Y19" i="3"/>
  <c r="Y20" i="3"/>
  <c r="Y21" i="3"/>
  <c r="Y22" i="3"/>
  <c r="Y23" i="3"/>
  <c r="Y24" i="3"/>
  <c r="Y25" i="3"/>
  <c r="Y26" i="3"/>
  <c r="Y27" i="3"/>
  <c r="Y28" i="3"/>
  <c r="Y29" i="3"/>
  <c r="Y30" i="3"/>
  <c r="Y31" i="3"/>
  <c r="Y32" i="3"/>
  <c r="Y33" i="3"/>
  <c r="Y34" i="3"/>
  <c r="Y35" i="3"/>
  <c r="Y36" i="3"/>
  <c r="Y37" i="3"/>
  <c r="Y38" i="3"/>
  <c r="Y39" i="3"/>
  <c r="Y40" i="3"/>
  <c r="Y41" i="3"/>
  <c r="Y42" i="3"/>
  <c r="Y43" i="3"/>
  <c r="Y44" i="3"/>
  <c r="Y45" i="3"/>
  <c r="Y46" i="3"/>
  <c r="Y47" i="3"/>
  <c r="Y48" i="3"/>
  <c r="Y49" i="3"/>
  <c r="Y50" i="3"/>
  <c r="Y51" i="3"/>
  <c r="Y52" i="3"/>
  <c r="Y53" i="3"/>
  <c r="Y54" i="3"/>
  <c r="Y55" i="3"/>
  <c r="Y56" i="3"/>
  <c r="Y57" i="3"/>
  <c r="Y58" i="3"/>
  <c r="Y59" i="3"/>
  <c r="Y60" i="3"/>
  <c r="Y61" i="3"/>
  <c r="Y62" i="3"/>
  <c r="Y63" i="3"/>
  <c r="Y64" i="3"/>
  <c r="Y65" i="3"/>
  <c r="Y66" i="3"/>
  <c r="Y67" i="3"/>
  <c r="Y68" i="3"/>
  <c r="Y69" i="3"/>
  <c r="Y70" i="3"/>
  <c r="Y71" i="3"/>
  <c r="Y72" i="3"/>
  <c r="Y73" i="3"/>
  <c r="Y74" i="3"/>
  <c r="Y75" i="3"/>
  <c r="Y76" i="3"/>
  <c r="Y77" i="3"/>
  <c r="Y78" i="3"/>
  <c r="Y79" i="3"/>
  <c r="Y80" i="3"/>
  <c r="Y81" i="3"/>
  <c r="Y82" i="3"/>
  <c r="Y83" i="3"/>
  <c r="Y84" i="3"/>
  <c r="Y85" i="3"/>
  <c r="Y86" i="3"/>
  <c r="Y87" i="3"/>
  <c r="Y88" i="3"/>
  <c r="Y89" i="3"/>
  <c r="Y90" i="3"/>
  <c r="Y91" i="3"/>
  <c r="Y92" i="3"/>
  <c r="Y93" i="3"/>
  <c r="Y94" i="3"/>
  <c r="Y95" i="3"/>
  <c r="Y96" i="3"/>
  <c r="Y97" i="3"/>
  <c r="Y98" i="3"/>
  <c r="Y99" i="3"/>
  <c r="Y100" i="3"/>
  <c r="Y101" i="3"/>
  <c r="Y102" i="3"/>
  <c r="Y103" i="3"/>
  <c r="Y104" i="3"/>
  <c r="Y105" i="3"/>
  <c r="Y106" i="3"/>
  <c r="Y107" i="3"/>
  <c r="Y108" i="3"/>
  <c r="Y109" i="3"/>
  <c r="Y110" i="3"/>
  <c r="Y111" i="3"/>
  <c r="Y112" i="3"/>
  <c r="Y113" i="3"/>
  <c r="Y114" i="3"/>
  <c r="Y115" i="3"/>
  <c r="Y116" i="3"/>
  <c r="Y117" i="3"/>
  <c r="Y118" i="3"/>
  <c r="Y119" i="3"/>
  <c r="Y120" i="3"/>
  <c r="Y121" i="3"/>
  <c r="Y122" i="3"/>
  <c r="Y123" i="3"/>
  <c r="Y124" i="3"/>
  <c r="Y125" i="3"/>
  <c r="Y126" i="3"/>
  <c r="Y127" i="3"/>
  <c r="Y128" i="3"/>
  <c r="Y129" i="3"/>
  <c r="Y130" i="3"/>
  <c r="Y131" i="3"/>
  <c r="Y132" i="3"/>
  <c r="Y133" i="3"/>
  <c r="Y134" i="3"/>
  <c r="Y135" i="3"/>
  <c r="Y136" i="3"/>
  <c r="Y137" i="3"/>
  <c r="Y138" i="3"/>
  <c r="Y139" i="3"/>
  <c r="Y140" i="3"/>
  <c r="Y141" i="3"/>
  <c r="Y142" i="3"/>
  <c r="Y143" i="3"/>
  <c r="Y144" i="3"/>
  <c r="Y145" i="3"/>
  <c r="Y146" i="3"/>
  <c r="Y147" i="3"/>
  <c r="Y148" i="3"/>
  <c r="Y149" i="3"/>
  <c r="Y150" i="3"/>
  <c r="Y151" i="3"/>
  <c r="Y152" i="3"/>
  <c r="Y153" i="3"/>
  <c r="Y154" i="3"/>
  <c r="Y155" i="3"/>
  <c r="Y156" i="3"/>
  <c r="Y157" i="3"/>
  <c r="Y158" i="3"/>
  <c r="Y159" i="3"/>
  <c r="Y160" i="3"/>
  <c r="Y161" i="3"/>
  <c r="Y162" i="3"/>
  <c r="Y163" i="3"/>
  <c r="Y164" i="3"/>
  <c r="Y165" i="3"/>
  <c r="Y166" i="3"/>
  <c r="Y167" i="3"/>
  <c r="Y168" i="3"/>
  <c r="Y169" i="3"/>
  <c r="Y170" i="3"/>
  <c r="Y171" i="3"/>
  <c r="Y172" i="3"/>
  <c r="Y173" i="3"/>
  <c r="Y174" i="3"/>
  <c r="Y175" i="3"/>
  <c r="Y176" i="3"/>
  <c r="Y177" i="3"/>
  <c r="Y178" i="3"/>
  <c r="Y179" i="3"/>
  <c r="Y180" i="3"/>
  <c r="Y181" i="3"/>
  <c r="Y182" i="3"/>
  <c r="Y183" i="3"/>
  <c r="Y184" i="3"/>
  <c r="Y185" i="3"/>
  <c r="Y186" i="3"/>
  <c r="Y187" i="3"/>
  <c r="Y188" i="3"/>
  <c r="Y189" i="3"/>
  <c r="Y190" i="3"/>
  <c r="Y191" i="3"/>
  <c r="Y192" i="3"/>
  <c r="Y193" i="3"/>
  <c r="Y194" i="3"/>
  <c r="Y195" i="3"/>
  <c r="Y196" i="3"/>
  <c r="Y197" i="3"/>
  <c r="Y198" i="3"/>
  <c r="Y199" i="3"/>
  <c r="Y200" i="3"/>
  <c r="Y201" i="3"/>
  <c r="Y202" i="3"/>
  <c r="Y203" i="3"/>
  <c r="Y204" i="3"/>
  <c r="Y205" i="3"/>
  <c r="Y206" i="3"/>
  <c r="Y207" i="3"/>
  <c r="Y208" i="3"/>
  <c r="Y209" i="3"/>
  <c r="Y210" i="3"/>
  <c r="Y211" i="3"/>
  <c r="Y212" i="3"/>
  <c r="Y213" i="3"/>
  <c r="Y214" i="3"/>
  <c r="Y215" i="3"/>
  <c r="Y216" i="3"/>
  <c r="Y217" i="3"/>
  <c r="Y218" i="3"/>
  <c r="Y219" i="3"/>
  <c r="Y220" i="3"/>
  <c r="Y221" i="3"/>
  <c r="Y222" i="3"/>
  <c r="Y223" i="3"/>
  <c r="Y224" i="3"/>
  <c r="Y225" i="3"/>
  <c r="Y226" i="3"/>
  <c r="Y227" i="3"/>
  <c r="Y228" i="3"/>
  <c r="Y229" i="3"/>
  <c r="Y230" i="3"/>
  <c r="Y231" i="3"/>
  <c r="Y232" i="3"/>
  <c r="Y233" i="3"/>
  <c r="Y234" i="3"/>
  <c r="Y235" i="3"/>
  <c r="Y236" i="3"/>
  <c r="Y237" i="3"/>
  <c r="Y238" i="3"/>
  <c r="Y239" i="3"/>
  <c r="Y240" i="3"/>
  <c r="Y241" i="3"/>
  <c r="Y242" i="3"/>
  <c r="Y243" i="3"/>
  <c r="Y244" i="3"/>
  <c r="Y245" i="3"/>
  <c r="Y246" i="3"/>
  <c r="Y247" i="3"/>
  <c r="Y248" i="3"/>
  <c r="Y249" i="3"/>
  <c r="Y250" i="3"/>
  <c r="Y251" i="3"/>
  <c r="Y252" i="3"/>
  <c r="Y253" i="3"/>
  <c r="Y254" i="3"/>
  <c r="Y255" i="3"/>
  <c r="Y256" i="3"/>
  <c r="Y257" i="3"/>
  <c r="Y258" i="3"/>
  <c r="Y259" i="3"/>
  <c r="Y260" i="3"/>
  <c r="Y261" i="3"/>
  <c r="Y262" i="3"/>
  <c r="Y263" i="3"/>
  <c r="Y264" i="3"/>
  <c r="Y265" i="3"/>
  <c r="Y266" i="3"/>
  <c r="Y267" i="3"/>
  <c r="Y268" i="3"/>
  <c r="Y269" i="3"/>
  <c r="Y270" i="3"/>
  <c r="Y271" i="3"/>
  <c r="Y272" i="3"/>
  <c r="Y273" i="3"/>
  <c r="Y274" i="3"/>
  <c r="Y275" i="3"/>
  <c r="Y276" i="3"/>
  <c r="Y277" i="3"/>
  <c r="Y278" i="3"/>
  <c r="Y279" i="3"/>
  <c r="Y280" i="3"/>
  <c r="Y281" i="3"/>
  <c r="Y282" i="3"/>
  <c r="Y283" i="3"/>
  <c r="Y284" i="3"/>
  <c r="Y285" i="3"/>
  <c r="Y286" i="3"/>
  <c r="Y287" i="3"/>
  <c r="Y288" i="3"/>
  <c r="Y289" i="3"/>
  <c r="Y290" i="3"/>
  <c r="Y291" i="3"/>
  <c r="Y292" i="3"/>
  <c r="Y293" i="3"/>
  <c r="Y294" i="3"/>
  <c r="Y295" i="3"/>
  <c r="Y296" i="3"/>
  <c r="Y297" i="3"/>
  <c r="Y298" i="3"/>
  <c r="Y299" i="3"/>
  <c r="Y300" i="3"/>
  <c r="Y301" i="3"/>
  <c r="Y302" i="3"/>
  <c r="Y303" i="3"/>
  <c r="Y304" i="3"/>
  <c r="Y305" i="3"/>
  <c r="Y306" i="3"/>
  <c r="Y307" i="3"/>
  <c r="Y308" i="3"/>
  <c r="Y309" i="3"/>
  <c r="Y310" i="3"/>
  <c r="Y311" i="3"/>
  <c r="Y312" i="3"/>
  <c r="Y313" i="3"/>
  <c r="Y314" i="3"/>
  <c r="Y315" i="3"/>
  <c r="Y316" i="3"/>
  <c r="Y317" i="3"/>
  <c r="Y318" i="3"/>
  <c r="Y319" i="3"/>
  <c r="Y320" i="3"/>
  <c r="Y321" i="3"/>
  <c r="Y322" i="3"/>
  <c r="Y323" i="3"/>
  <c r="Y324" i="3"/>
  <c r="Y325" i="3"/>
  <c r="Y326" i="3"/>
  <c r="Y327" i="3"/>
  <c r="Y328" i="3"/>
  <c r="Y329" i="3"/>
  <c r="Y330" i="3"/>
  <c r="Y331" i="3"/>
  <c r="Y332" i="3"/>
  <c r="Y333" i="3"/>
  <c r="Y334" i="3"/>
  <c r="Y335" i="3"/>
  <c r="Y336" i="3"/>
  <c r="Y337" i="3"/>
  <c r="Y338" i="3"/>
  <c r="Y339" i="3"/>
  <c r="Y340" i="3"/>
  <c r="Y341" i="3"/>
  <c r="Y342" i="3"/>
  <c r="Y343" i="3"/>
  <c r="Y344" i="3"/>
  <c r="Y345" i="3"/>
  <c r="Y346" i="3"/>
  <c r="Y347" i="3"/>
  <c r="Y348" i="3"/>
  <c r="Y349" i="3"/>
  <c r="Y350" i="3"/>
  <c r="Y351" i="3"/>
  <c r="Y352" i="3"/>
  <c r="Y353" i="3"/>
  <c r="Y354" i="3"/>
  <c r="Y355" i="3"/>
  <c r="Y356" i="3"/>
  <c r="Y357" i="3"/>
  <c r="Y358" i="3"/>
  <c r="Y359" i="3"/>
  <c r="Y360" i="3"/>
  <c r="Y361" i="3"/>
  <c r="Y362" i="3"/>
  <c r="Y363" i="3"/>
  <c r="Y364" i="3"/>
  <c r="Y365" i="3"/>
  <c r="Y366" i="3"/>
  <c r="Y367" i="3"/>
  <c r="Y368" i="3"/>
  <c r="Y369" i="3"/>
  <c r="Y370" i="3"/>
  <c r="Y371" i="3"/>
  <c r="Y372" i="3"/>
  <c r="Y373" i="3"/>
  <c r="Y374" i="3"/>
  <c r="Y375" i="3"/>
  <c r="Y376" i="3"/>
  <c r="Y377" i="3"/>
  <c r="Y378" i="3"/>
  <c r="Y379" i="3"/>
  <c r="Y380" i="3"/>
  <c r="Y381" i="3"/>
  <c r="Y382" i="3"/>
  <c r="Y383" i="3"/>
  <c r="Y384" i="3"/>
  <c r="Y385" i="3"/>
  <c r="Y386" i="3"/>
  <c r="Y387" i="3"/>
  <c r="Y388" i="3"/>
  <c r="Y389" i="3"/>
  <c r="Y390" i="3"/>
  <c r="Y391" i="3"/>
  <c r="Y392" i="3"/>
  <c r="Y393" i="3"/>
  <c r="Y394" i="3"/>
  <c r="Y395" i="3"/>
  <c r="Y396" i="3"/>
  <c r="Y397" i="3"/>
  <c r="Y398" i="3"/>
  <c r="Y399" i="3"/>
  <c r="Y400" i="3"/>
  <c r="Y401" i="3"/>
  <c r="Y402" i="3"/>
  <c r="Y403" i="3"/>
  <c r="Y404" i="3"/>
  <c r="Y405" i="3"/>
  <c r="Y406" i="3"/>
  <c r="Y407" i="3"/>
  <c r="Y408" i="3"/>
  <c r="Y409" i="3"/>
  <c r="Y410" i="3"/>
  <c r="Y411" i="3"/>
  <c r="Y412" i="3"/>
  <c r="Y413" i="3"/>
  <c r="Y414" i="3"/>
  <c r="Y415" i="3"/>
  <c r="Y416" i="3"/>
  <c r="Y417" i="3"/>
  <c r="Y418" i="3"/>
  <c r="Y419" i="3"/>
  <c r="Y420" i="3"/>
  <c r="Y421" i="3"/>
  <c r="Y422" i="3"/>
  <c r="Y423" i="3"/>
  <c r="Y424" i="3"/>
  <c r="Y425" i="3"/>
  <c r="Y426" i="3"/>
  <c r="Y427" i="3"/>
  <c r="Y428" i="3"/>
  <c r="Y429" i="3"/>
  <c r="Y430" i="3"/>
  <c r="Y431" i="3"/>
  <c r="Y432" i="3"/>
  <c r="Y433" i="3"/>
  <c r="Y434" i="3"/>
  <c r="Y435" i="3"/>
  <c r="Y436" i="3"/>
  <c r="Y437" i="3"/>
  <c r="Y438" i="3"/>
  <c r="Y439" i="3"/>
  <c r="Y440" i="3"/>
  <c r="Y441" i="3"/>
  <c r="Y442" i="3"/>
  <c r="Y443" i="3"/>
  <c r="Y444" i="3"/>
  <c r="Y445" i="3"/>
  <c r="Y446" i="3"/>
  <c r="Y447" i="3"/>
  <c r="Y448" i="3"/>
  <c r="Y449" i="3"/>
  <c r="Y450" i="3"/>
  <c r="Y451" i="3"/>
  <c r="Y452" i="3"/>
  <c r="Y453" i="3"/>
  <c r="Y454" i="3"/>
  <c r="Y455" i="3"/>
  <c r="Y456" i="3"/>
  <c r="Y457" i="3"/>
  <c r="Y458" i="3"/>
  <c r="Y459" i="3"/>
  <c r="Y460" i="3"/>
  <c r="Y461" i="3"/>
  <c r="Y462" i="3"/>
  <c r="Y463" i="3"/>
  <c r="Y464" i="3"/>
  <c r="Y465" i="3"/>
  <c r="Y466" i="3"/>
  <c r="Y467" i="3"/>
  <c r="Y468" i="3"/>
  <c r="Y469" i="3"/>
  <c r="Y470" i="3"/>
  <c r="Y471" i="3"/>
  <c r="Y472" i="3"/>
  <c r="Y473" i="3"/>
  <c r="Y474" i="3"/>
  <c r="Y475" i="3"/>
  <c r="Y476" i="3"/>
  <c r="Y477" i="3"/>
  <c r="Y478" i="3"/>
  <c r="Y479" i="3"/>
  <c r="Y480" i="3"/>
  <c r="Y481" i="3"/>
  <c r="Y482" i="3"/>
  <c r="Y483" i="3"/>
  <c r="Y484" i="3"/>
  <c r="Y485" i="3"/>
  <c r="Y486" i="3"/>
  <c r="Y487" i="3"/>
  <c r="Y488" i="3"/>
  <c r="Y489" i="3"/>
  <c r="Y490" i="3"/>
  <c r="Y491" i="3"/>
  <c r="Y492" i="3"/>
  <c r="Y493" i="3"/>
  <c r="Y494" i="3"/>
  <c r="Y495" i="3"/>
  <c r="Y496" i="3"/>
  <c r="Y497" i="3"/>
  <c r="Y498" i="3"/>
  <c r="Y499" i="3"/>
  <c r="Y500" i="3"/>
  <c r="H10" i="3"/>
  <c r="H11" i="3"/>
  <c r="H12" i="3"/>
  <c r="J12" i="3" s="1"/>
  <c r="H13" i="3"/>
  <c r="H14" i="3"/>
  <c r="J14" i="3" s="1"/>
  <c r="H15" i="3"/>
  <c r="H16" i="3"/>
  <c r="J16" i="3" s="1"/>
  <c r="H17" i="3"/>
  <c r="J17" i="3" s="1"/>
  <c r="L17" i="3" s="1"/>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1" i="3"/>
  <c r="H202" i="3"/>
  <c r="H203" i="3"/>
  <c r="H204" i="3"/>
  <c r="H205" i="3"/>
  <c r="H206" i="3"/>
  <c r="H207" i="3"/>
  <c r="H208" i="3"/>
  <c r="H209" i="3"/>
  <c r="H210" i="3"/>
  <c r="H211" i="3"/>
  <c r="H212" i="3"/>
  <c r="H213" i="3"/>
  <c r="H214" i="3"/>
  <c r="H215" i="3"/>
  <c r="H216" i="3"/>
  <c r="H217" i="3"/>
  <c r="H218" i="3"/>
  <c r="H219" i="3"/>
  <c r="H220" i="3"/>
  <c r="H221" i="3"/>
  <c r="H222" i="3"/>
  <c r="H223" i="3"/>
  <c r="H224" i="3"/>
  <c r="H225" i="3"/>
  <c r="H226" i="3"/>
  <c r="H227" i="3"/>
  <c r="H228" i="3"/>
  <c r="H229" i="3"/>
  <c r="H230" i="3"/>
  <c r="H231" i="3"/>
  <c r="H232" i="3"/>
  <c r="H233" i="3"/>
  <c r="H234" i="3"/>
  <c r="H235" i="3"/>
  <c r="H236" i="3"/>
  <c r="H237" i="3"/>
  <c r="H238" i="3"/>
  <c r="H239" i="3"/>
  <c r="H240" i="3"/>
  <c r="H241" i="3"/>
  <c r="H242" i="3"/>
  <c r="H243" i="3"/>
  <c r="H244" i="3"/>
  <c r="H245" i="3"/>
  <c r="H246" i="3"/>
  <c r="H247" i="3"/>
  <c r="H248" i="3"/>
  <c r="H249" i="3"/>
  <c r="H250" i="3"/>
  <c r="H251" i="3"/>
  <c r="H252" i="3"/>
  <c r="H253" i="3"/>
  <c r="H254" i="3"/>
  <c r="H255" i="3"/>
  <c r="H256" i="3"/>
  <c r="H257" i="3"/>
  <c r="H258" i="3"/>
  <c r="H259" i="3"/>
  <c r="H260" i="3"/>
  <c r="H261" i="3"/>
  <c r="H262" i="3"/>
  <c r="H263" i="3"/>
  <c r="H264" i="3"/>
  <c r="H265" i="3"/>
  <c r="H266" i="3"/>
  <c r="H267" i="3"/>
  <c r="H268" i="3"/>
  <c r="H269" i="3"/>
  <c r="H270" i="3"/>
  <c r="H271" i="3"/>
  <c r="H272" i="3"/>
  <c r="H273" i="3"/>
  <c r="H274" i="3"/>
  <c r="H275" i="3"/>
  <c r="H276" i="3"/>
  <c r="H277" i="3"/>
  <c r="H278" i="3"/>
  <c r="H279" i="3"/>
  <c r="H280" i="3"/>
  <c r="H281" i="3"/>
  <c r="H282" i="3"/>
  <c r="H283" i="3"/>
  <c r="H284" i="3"/>
  <c r="H285" i="3"/>
  <c r="H286" i="3"/>
  <c r="H287" i="3"/>
  <c r="H288" i="3"/>
  <c r="H289" i="3"/>
  <c r="H290" i="3"/>
  <c r="H291" i="3"/>
  <c r="H292" i="3"/>
  <c r="H293" i="3"/>
  <c r="H294" i="3"/>
  <c r="H295" i="3"/>
  <c r="H296" i="3"/>
  <c r="H297" i="3"/>
  <c r="H298" i="3"/>
  <c r="H299" i="3"/>
  <c r="H300" i="3"/>
  <c r="H301" i="3"/>
  <c r="H302" i="3"/>
  <c r="H303" i="3"/>
  <c r="H304" i="3"/>
  <c r="H305" i="3"/>
  <c r="H306" i="3"/>
  <c r="H307" i="3"/>
  <c r="H308" i="3"/>
  <c r="H309" i="3"/>
  <c r="H310" i="3"/>
  <c r="H311" i="3"/>
  <c r="H312" i="3"/>
  <c r="H313" i="3"/>
  <c r="H314" i="3"/>
  <c r="H315" i="3"/>
  <c r="H316" i="3"/>
  <c r="H317" i="3"/>
  <c r="H318" i="3"/>
  <c r="H319" i="3"/>
  <c r="H320" i="3"/>
  <c r="H321" i="3"/>
  <c r="H322" i="3"/>
  <c r="H323" i="3"/>
  <c r="H324" i="3"/>
  <c r="H325" i="3"/>
  <c r="H326" i="3"/>
  <c r="H327" i="3"/>
  <c r="H328" i="3"/>
  <c r="H329" i="3"/>
  <c r="H330" i="3"/>
  <c r="H331" i="3"/>
  <c r="H332" i="3"/>
  <c r="H333" i="3"/>
  <c r="H334" i="3"/>
  <c r="H335" i="3"/>
  <c r="H336" i="3"/>
  <c r="H337" i="3"/>
  <c r="H338" i="3"/>
  <c r="H339" i="3"/>
  <c r="H340" i="3"/>
  <c r="H341" i="3"/>
  <c r="H342" i="3"/>
  <c r="H343" i="3"/>
  <c r="H344" i="3"/>
  <c r="H345" i="3"/>
  <c r="H346" i="3"/>
  <c r="H347" i="3"/>
  <c r="H348" i="3"/>
  <c r="H349" i="3"/>
  <c r="H350" i="3"/>
  <c r="H351" i="3"/>
  <c r="H352" i="3"/>
  <c r="H353" i="3"/>
  <c r="H354" i="3"/>
  <c r="H355" i="3"/>
  <c r="H356" i="3"/>
  <c r="H357" i="3"/>
  <c r="H358" i="3"/>
  <c r="H359" i="3"/>
  <c r="H360" i="3"/>
  <c r="H361" i="3"/>
  <c r="H362" i="3"/>
  <c r="H363" i="3"/>
  <c r="H364" i="3"/>
  <c r="H365" i="3"/>
  <c r="H366" i="3"/>
  <c r="H367" i="3"/>
  <c r="H368" i="3"/>
  <c r="H369" i="3"/>
  <c r="H370" i="3"/>
  <c r="H371" i="3"/>
  <c r="H372" i="3"/>
  <c r="H373" i="3"/>
  <c r="H374" i="3"/>
  <c r="H375" i="3"/>
  <c r="H376" i="3"/>
  <c r="H377" i="3"/>
  <c r="H378" i="3"/>
  <c r="H379" i="3"/>
  <c r="H380" i="3"/>
  <c r="H381" i="3"/>
  <c r="H382" i="3"/>
  <c r="H383" i="3"/>
  <c r="H384" i="3"/>
  <c r="H385" i="3"/>
  <c r="H386" i="3"/>
  <c r="H387" i="3"/>
  <c r="H388" i="3"/>
  <c r="H389" i="3"/>
  <c r="H390" i="3"/>
  <c r="H391" i="3"/>
  <c r="H392" i="3"/>
  <c r="H393" i="3"/>
  <c r="H394" i="3"/>
  <c r="H395" i="3"/>
  <c r="H396" i="3"/>
  <c r="H397" i="3"/>
  <c r="H398" i="3"/>
  <c r="H399" i="3"/>
  <c r="H400" i="3"/>
  <c r="H401" i="3"/>
  <c r="H402" i="3"/>
  <c r="H403" i="3"/>
  <c r="H404" i="3"/>
  <c r="H405" i="3"/>
  <c r="H406" i="3"/>
  <c r="H407" i="3"/>
  <c r="H408" i="3"/>
  <c r="H409" i="3"/>
  <c r="H410" i="3"/>
  <c r="H411" i="3"/>
  <c r="H412" i="3"/>
  <c r="H413" i="3"/>
  <c r="H414" i="3"/>
  <c r="H415" i="3"/>
  <c r="H416" i="3"/>
  <c r="H417" i="3"/>
  <c r="H418" i="3"/>
  <c r="H419" i="3"/>
  <c r="H420" i="3"/>
  <c r="H421" i="3"/>
  <c r="H422" i="3"/>
  <c r="H423" i="3"/>
  <c r="H424" i="3"/>
  <c r="H425" i="3"/>
  <c r="H426" i="3"/>
  <c r="H427" i="3"/>
  <c r="H428" i="3"/>
  <c r="H429" i="3"/>
  <c r="H430" i="3"/>
  <c r="H431" i="3"/>
  <c r="H432" i="3"/>
  <c r="H433" i="3"/>
  <c r="H434" i="3"/>
  <c r="H435" i="3"/>
  <c r="H436" i="3"/>
  <c r="H437" i="3"/>
  <c r="H438" i="3"/>
  <c r="H439" i="3"/>
  <c r="H440" i="3"/>
  <c r="H441" i="3"/>
  <c r="H442" i="3"/>
  <c r="H443" i="3"/>
  <c r="H444" i="3"/>
  <c r="H445" i="3"/>
  <c r="H446" i="3"/>
  <c r="H447" i="3"/>
  <c r="H448" i="3"/>
  <c r="H449" i="3"/>
  <c r="H450" i="3"/>
  <c r="H451" i="3"/>
  <c r="H452" i="3"/>
  <c r="H453" i="3"/>
  <c r="H454" i="3"/>
  <c r="H455" i="3"/>
  <c r="H456" i="3"/>
  <c r="H457" i="3"/>
  <c r="H458" i="3"/>
  <c r="H459" i="3"/>
  <c r="H460" i="3"/>
  <c r="H461" i="3"/>
  <c r="H462" i="3"/>
  <c r="H463" i="3"/>
  <c r="H464" i="3"/>
  <c r="H465" i="3"/>
  <c r="H466" i="3"/>
  <c r="H467" i="3"/>
  <c r="H468" i="3"/>
  <c r="H469" i="3"/>
  <c r="H470" i="3"/>
  <c r="H471" i="3"/>
  <c r="H472" i="3"/>
  <c r="H473" i="3"/>
  <c r="H474" i="3"/>
  <c r="H475" i="3"/>
  <c r="H476" i="3"/>
  <c r="H477" i="3"/>
  <c r="H478" i="3"/>
  <c r="H479" i="3"/>
  <c r="H480" i="3"/>
  <c r="H481" i="3"/>
  <c r="H482" i="3"/>
  <c r="H483" i="3"/>
  <c r="H484" i="3"/>
  <c r="H485" i="3"/>
  <c r="H486" i="3"/>
  <c r="H487" i="3"/>
  <c r="H488" i="3"/>
  <c r="H489" i="3"/>
  <c r="H490" i="3"/>
  <c r="H491" i="3"/>
  <c r="H492" i="3"/>
  <c r="H493" i="3"/>
  <c r="H494" i="3"/>
  <c r="H495" i="3"/>
  <c r="H496" i="3"/>
  <c r="H497" i="3"/>
  <c r="H498" i="3"/>
  <c r="H499" i="3"/>
  <c r="H500" i="3"/>
  <c r="H501" i="3"/>
  <c r="H502" i="3"/>
  <c r="H503" i="3"/>
  <c r="H504" i="3"/>
  <c r="H505" i="3"/>
  <c r="H506" i="3"/>
  <c r="H507" i="3"/>
  <c r="H508" i="3"/>
  <c r="H509" i="3"/>
  <c r="H510" i="3"/>
  <c r="H511" i="3"/>
  <c r="H512" i="3"/>
  <c r="H513" i="3"/>
  <c r="H514" i="3"/>
  <c r="H515" i="3"/>
  <c r="H516" i="3"/>
  <c r="H517" i="3"/>
  <c r="H518" i="3"/>
  <c r="H519" i="3"/>
  <c r="H520" i="3"/>
  <c r="H521" i="3"/>
  <c r="H522" i="3"/>
  <c r="H523" i="3"/>
  <c r="H524" i="3"/>
  <c r="H525" i="3"/>
  <c r="H526" i="3"/>
  <c r="H527" i="3"/>
  <c r="H528" i="3"/>
  <c r="H529" i="3"/>
  <c r="H530" i="3"/>
  <c r="H531" i="3"/>
  <c r="H532" i="3"/>
  <c r="H533" i="3"/>
  <c r="H534" i="3"/>
  <c r="H535" i="3"/>
  <c r="H536" i="3"/>
  <c r="H537" i="3"/>
  <c r="H538" i="3"/>
  <c r="H539" i="3"/>
  <c r="H540" i="3"/>
  <c r="H541" i="3"/>
  <c r="H542" i="3"/>
  <c r="H543" i="3"/>
  <c r="H544" i="3"/>
  <c r="H545" i="3"/>
  <c r="H546" i="3"/>
  <c r="H547" i="3"/>
  <c r="H548" i="3"/>
  <c r="H549" i="3"/>
  <c r="H550" i="3"/>
  <c r="H551" i="3"/>
  <c r="H552" i="3"/>
  <c r="H553" i="3"/>
  <c r="H554" i="3"/>
  <c r="H555" i="3"/>
  <c r="H556" i="3"/>
  <c r="H557" i="3"/>
  <c r="H558" i="3"/>
  <c r="H559" i="3"/>
  <c r="H560" i="3"/>
  <c r="H561" i="3"/>
  <c r="H562" i="3"/>
  <c r="H563" i="3"/>
  <c r="H564" i="3"/>
  <c r="H565" i="3"/>
  <c r="H566" i="3"/>
  <c r="H567" i="3"/>
  <c r="H568" i="3"/>
  <c r="H569" i="3"/>
  <c r="H570" i="3"/>
  <c r="H571" i="3"/>
  <c r="H572" i="3"/>
  <c r="H573" i="3"/>
  <c r="H574" i="3"/>
  <c r="H575" i="3"/>
  <c r="H576" i="3"/>
  <c r="H577" i="3"/>
  <c r="H578" i="3"/>
  <c r="H579" i="3"/>
  <c r="H580" i="3"/>
  <c r="H581" i="3"/>
  <c r="H582" i="3"/>
  <c r="H583" i="3"/>
  <c r="H584" i="3"/>
  <c r="H585" i="3"/>
  <c r="H586" i="3"/>
  <c r="H587" i="3"/>
  <c r="H588" i="3"/>
  <c r="H589" i="3"/>
  <c r="H590" i="3"/>
  <c r="H591" i="3"/>
  <c r="H592" i="3"/>
  <c r="H593" i="3"/>
  <c r="H594" i="3"/>
  <c r="H595" i="3"/>
  <c r="H596" i="3"/>
  <c r="H597" i="3"/>
  <c r="H598" i="3"/>
  <c r="H599" i="3"/>
  <c r="H600" i="3"/>
  <c r="H601" i="3"/>
  <c r="H602" i="3"/>
  <c r="H603" i="3"/>
  <c r="H604" i="3"/>
  <c r="H605" i="3"/>
  <c r="H606" i="3"/>
  <c r="H607" i="3"/>
  <c r="H608" i="3"/>
  <c r="H609" i="3"/>
  <c r="H610" i="3"/>
  <c r="H611" i="3"/>
  <c r="H612" i="3"/>
  <c r="H613" i="3"/>
  <c r="H614" i="3"/>
  <c r="H615" i="3"/>
  <c r="H616" i="3"/>
  <c r="H617" i="3"/>
  <c r="H618" i="3"/>
  <c r="H619" i="3"/>
  <c r="H620" i="3"/>
  <c r="H621" i="3"/>
  <c r="H622" i="3"/>
  <c r="H623" i="3"/>
  <c r="H624" i="3"/>
  <c r="H625" i="3"/>
  <c r="H626" i="3"/>
  <c r="H627" i="3"/>
  <c r="H628" i="3"/>
  <c r="H629" i="3"/>
  <c r="H630" i="3"/>
  <c r="H631" i="3"/>
  <c r="H632" i="3"/>
  <c r="H633" i="3"/>
  <c r="H634" i="3"/>
  <c r="H635" i="3"/>
  <c r="H636" i="3"/>
  <c r="H637" i="3"/>
  <c r="H638" i="3"/>
  <c r="H639" i="3"/>
  <c r="H640" i="3"/>
  <c r="H641" i="3"/>
  <c r="H642" i="3"/>
  <c r="H643" i="3"/>
  <c r="H644" i="3"/>
  <c r="H645" i="3"/>
  <c r="H646" i="3"/>
  <c r="H647" i="3"/>
  <c r="H648" i="3"/>
  <c r="H649" i="3"/>
  <c r="H650" i="3"/>
  <c r="H651" i="3"/>
  <c r="H652" i="3"/>
  <c r="H653" i="3"/>
  <c r="H654" i="3"/>
  <c r="H655" i="3"/>
  <c r="H656" i="3"/>
  <c r="H657" i="3"/>
  <c r="H658" i="3"/>
  <c r="H659" i="3"/>
  <c r="H660" i="3"/>
  <c r="H661" i="3"/>
  <c r="H662" i="3"/>
  <c r="H663" i="3"/>
  <c r="H664" i="3"/>
  <c r="H665" i="3"/>
  <c r="H666" i="3"/>
  <c r="H667" i="3"/>
  <c r="H668" i="3"/>
  <c r="H669" i="3"/>
  <c r="H670" i="3"/>
  <c r="H671" i="3"/>
  <c r="H672" i="3"/>
  <c r="H673" i="3"/>
  <c r="H674" i="3"/>
  <c r="H675" i="3"/>
  <c r="H676" i="3"/>
  <c r="H677" i="3"/>
  <c r="H678" i="3"/>
  <c r="H679" i="3"/>
  <c r="H680" i="3"/>
  <c r="H681" i="3"/>
  <c r="H682" i="3"/>
  <c r="H683" i="3"/>
  <c r="H684" i="3"/>
  <c r="H685" i="3"/>
  <c r="H686" i="3"/>
  <c r="H687" i="3"/>
  <c r="H688" i="3"/>
  <c r="H689" i="3"/>
  <c r="H690" i="3"/>
  <c r="H691" i="3"/>
  <c r="H692" i="3"/>
  <c r="H693" i="3"/>
  <c r="H694" i="3"/>
  <c r="H695" i="3"/>
  <c r="H696" i="3"/>
  <c r="H697" i="3"/>
  <c r="H698" i="3"/>
  <c r="H699" i="3"/>
  <c r="H700" i="3"/>
  <c r="H701" i="3"/>
  <c r="H702" i="3"/>
  <c r="H703" i="3"/>
  <c r="H704" i="3"/>
  <c r="H705" i="3"/>
  <c r="H706" i="3"/>
  <c r="H707" i="3"/>
  <c r="H708" i="3"/>
  <c r="H709" i="3"/>
  <c r="H710" i="3"/>
  <c r="H711" i="3"/>
  <c r="H712" i="3"/>
  <c r="H713" i="3"/>
  <c r="H714" i="3"/>
  <c r="H715" i="3"/>
  <c r="H716" i="3"/>
  <c r="H717" i="3"/>
  <c r="H718" i="3"/>
  <c r="H719" i="3"/>
  <c r="H720" i="3"/>
  <c r="H721" i="3"/>
  <c r="H722" i="3"/>
  <c r="H723" i="3"/>
  <c r="H724" i="3"/>
  <c r="H725" i="3"/>
  <c r="H726" i="3"/>
  <c r="H727" i="3"/>
  <c r="H728" i="3"/>
  <c r="H729" i="3"/>
  <c r="H730" i="3"/>
  <c r="H731" i="3"/>
  <c r="H732" i="3"/>
  <c r="H733" i="3"/>
  <c r="H734" i="3"/>
  <c r="H735" i="3"/>
  <c r="H736" i="3"/>
  <c r="H737" i="3"/>
  <c r="H738" i="3"/>
  <c r="H739" i="3"/>
  <c r="H740" i="3"/>
  <c r="H741" i="3"/>
  <c r="H742" i="3"/>
  <c r="H743" i="3"/>
  <c r="H744" i="3"/>
  <c r="H745" i="3"/>
  <c r="H746" i="3"/>
  <c r="H747" i="3"/>
  <c r="H748" i="3"/>
  <c r="H749" i="3"/>
  <c r="H750" i="3"/>
  <c r="H751" i="3"/>
  <c r="H752" i="3"/>
  <c r="H753" i="3"/>
  <c r="H754" i="3"/>
  <c r="H755" i="3"/>
  <c r="H756" i="3"/>
  <c r="H757" i="3"/>
  <c r="H758" i="3"/>
  <c r="H759" i="3"/>
  <c r="H760" i="3"/>
  <c r="H761" i="3"/>
  <c r="H762" i="3"/>
  <c r="H763" i="3"/>
  <c r="H764" i="3"/>
  <c r="H765" i="3"/>
  <c r="H766" i="3"/>
  <c r="H767" i="3"/>
  <c r="H768" i="3"/>
  <c r="H769" i="3"/>
  <c r="H770" i="3"/>
  <c r="H771" i="3"/>
  <c r="H772" i="3"/>
  <c r="H773" i="3"/>
  <c r="H774" i="3"/>
  <c r="H775" i="3"/>
  <c r="H776" i="3"/>
  <c r="H777" i="3"/>
  <c r="H778" i="3"/>
  <c r="H779" i="3"/>
  <c r="H780" i="3"/>
  <c r="H781" i="3"/>
  <c r="H782" i="3"/>
  <c r="H783" i="3"/>
  <c r="H784" i="3"/>
  <c r="H785" i="3"/>
  <c r="H786" i="3"/>
  <c r="H787" i="3"/>
  <c r="H788" i="3"/>
  <c r="H789" i="3"/>
  <c r="H790" i="3"/>
  <c r="H791" i="3"/>
  <c r="H792" i="3"/>
  <c r="H793" i="3"/>
  <c r="H794" i="3"/>
  <c r="H795" i="3"/>
  <c r="H796" i="3"/>
  <c r="H797" i="3"/>
  <c r="H798" i="3"/>
  <c r="H799" i="3"/>
  <c r="H800" i="3"/>
  <c r="H801" i="3"/>
  <c r="H802" i="3"/>
  <c r="H803" i="3"/>
  <c r="H804" i="3"/>
  <c r="H805" i="3"/>
  <c r="H806" i="3"/>
  <c r="H807" i="3"/>
  <c r="H808" i="3"/>
  <c r="H809" i="3"/>
  <c r="H810" i="3"/>
  <c r="H811" i="3"/>
  <c r="H812" i="3"/>
  <c r="H813" i="3"/>
  <c r="H814" i="3"/>
  <c r="H815" i="3"/>
  <c r="H816" i="3"/>
  <c r="H817" i="3"/>
  <c r="H818" i="3"/>
  <c r="H819" i="3"/>
  <c r="H820" i="3"/>
  <c r="H821" i="3"/>
  <c r="H822" i="3"/>
  <c r="H823" i="3"/>
  <c r="H824" i="3"/>
  <c r="H825" i="3"/>
  <c r="H826" i="3"/>
  <c r="H827" i="3"/>
  <c r="H828" i="3"/>
  <c r="H829" i="3"/>
  <c r="H830" i="3"/>
  <c r="H831" i="3"/>
  <c r="H832" i="3"/>
  <c r="H833" i="3"/>
  <c r="H834" i="3"/>
  <c r="H835" i="3"/>
  <c r="H836" i="3"/>
  <c r="H837" i="3"/>
  <c r="H838" i="3"/>
  <c r="H839" i="3"/>
  <c r="H840" i="3"/>
  <c r="H841" i="3"/>
  <c r="H842" i="3"/>
  <c r="H843" i="3"/>
  <c r="H844" i="3"/>
  <c r="H845" i="3"/>
  <c r="H846" i="3"/>
  <c r="H847" i="3"/>
  <c r="H848" i="3"/>
  <c r="H849" i="3"/>
  <c r="H850" i="3"/>
  <c r="H851" i="3"/>
  <c r="H852" i="3"/>
  <c r="H853" i="3"/>
  <c r="H854" i="3"/>
  <c r="H855" i="3"/>
  <c r="H856" i="3"/>
  <c r="H857" i="3"/>
  <c r="H858" i="3"/>
  <c r="H859" i="3"/>
  <c r="H860" i="3"/>
  <c r="H861" i="3"/>
  <c r="H862" i="3"/>
  <c r="H863" i="3"/>
  <c r="H864" i="3"/>
  <c r="H865" i="3"/>
  <c r="H866" i="3"/>
  <c r="H867" i="3"/>
  <c r="H868" i="3"/>
  <c r="H869" i="3"/>
  <c r="H870" i="3"/>
  <c r="H871" i="3"/>
  <c r="H872" i="3"/>
  <c r="H873" i="3"/>
  <c r="H874" i="3"/>
  <c r="H875" i="3"/>
  <c r="H876" i="3"/>
  <c r="H877" i="3"/>
  <c r="H878" i="3"/>
  <c r="H879" i="3"/>
  <c r="H880" i="3"/>
  <c r="H881" i="3"/>
  <c r="H882" i="3"/>
  <c r="H883" i="3"/>
  <c r="H884" i="3"/>
  <c r="H885" i="3"/>
  <c r="H886" i="3"/>
  <c r="H887" i="3"/>
  <c r="H888" i="3"/>
  <c r="H889" i="3"/>
  <c r="H890" i="3"/>
  <c r="H891" i="3"/>
  <c r="H892" i="3"/>
  <c r="H893" i="3"/>
  <c r="H894" i="3"/>
  <c r="H895" i="3"/>
  <c r="H896" i="3"/>
  <c r="H897" i="3"/>
  <c r="H898" i="3"/>
  <c r="H899" i="3"/>
  <c r="H900" i="3"/>
  <c r="H901" i="3"/>
  <c r="H902" i="3"/>
  <c r="H903" i="3"/>
  <c r="H904" i="3"/>
  <c r="H905" i="3"/>
  <c r="H906" i="3"/>
  <c r="H907" i="3"/>
  <c r="H908" i="3"/>
  <c r="H909" i="3"/>
  <c r="H910" i="3"/>
  <c r="H911" i="3"/>
  <c r="H912" i="3"/>
  <c r="H913" i="3"/>
  <c r="H914" i="3"/>
  <c r="H915" i="3"/>
  <c r="H916" i="3"/>
  <c r="H917" i="3"/>
  <c r="H918" i="3"/>
  <c r="H919" i="3"/>
  <c r="H920" i="3"/>
  <c r="H921" i="3"/>
  <c r="H922" i="3"/>
  <c r="H923" i="3"/>
  <c r="H924" i="3"/>
  <c r="H925" i="3"/>
  <c r="H926" i="3"/>
  <c r="H927" i="3"/>
  <c r="H928" i="3"/>
  <c r="H929" i="3"/>
  <c r="H930" i="3"/>
  <c r="H931" i="3"/>
  <c r="H932" i="3"/>
  <c r="H933" i="3"/>
  <c r="H934" i="3"/>
  <c r="H935" i="3"/>
  <c r="H936" i="3"/>
  <c r="H937" i="3"/>
  <c r="H938" i="3"/>
  <c r="H939" i="3"/>
  <c r="H940" i="3"/>
  <c r="H941" i="3"/>
  <c r="H942" i="3"/>
  <c r="H943" i="3"/>
  <c r="H944" i="3"/>
  <c r="H945" i="3"/>
  <c r="H946" i="3"/>
  <c r="H947" i="3"/>
  <c r="H948" i="3"/>
  <c r="H949" i="3"/>
  <c r="H950" i="3"/>
  <c r="H951" i="3"/>
  <c r="H952" i="3"/>
  <c r="H953" i="3"/>
  <c r="H954" i="3"/>
  <c r="H955" i="3"/>
  <c r="H956" i="3"/>
  <c r="H957" i="3"/>
  <c r="H958" i="3"/>
  <c r="H959" i="3"/>
  <c r="H960" i="3"/>
  <c r="H961" i="3"/>
  <c r="H962" i="3"/>
  <c r="H963" i="3"/>
  <c r="H964" i="3"/>
  <c r="H965" i="3"/>
  <c r="H966" i="3"/>
  <c r="H967" i="3"/>
  <c r="H968" i="3"/>
  <c r="H969" i="3"/>
  <c r="H970" i="3"/>
  <c r="H971" i="3"/>
  <c r="H972" i="3"/>
  <c r="H973" i="3"/>
  <c r="H974" i="3"/>
  <c r="H975" i="3"/>
  <c r="H976" i="3"/>
  <c r="H977" i="3"/>
  <c r="H978" i="3"/>
  <c r="H979" i="3"/>
  <c r="H980" i="3"/>
  <c r="H981" i="3"/>
  <c r="H982" i="3"/>
  <c r="H983" i="3"/>
  <c r="H984" i="3"/>
  <c r="H985" i="3"/>
  <c r="H986" i="3"/>
  <c r="H987" i="3"/>
  <c r="H988" i="3"/>
  <c r="H989" i="3"/>
  <c r="H990" i="3"/>
  <c r="H991" i="3"/>
  <c r="H992" i="3"/>
  <c r="H993" i="3"/>
  <c r="H994" i="3"/>
  <c r="H995" i="3"/>
  <c r="H996" i="3"/>
  <c r="H997" i="3"/>
  <c r="H998" i="3"/>
  <c r="H999" i="3"/>
  <c r="H1000" i="3"/>
  <c r="H1001" i="3"/>
  <c r="H1002" i="3"/>
  <c r="H1003" i="3"/>
  <c r="H1004" i="3"/>
  <c r="H1005" i="3"/>
  <c r="H1006" i="3"/>
  <c r="H1007" i="3"/>
  <c r="H1008" i="3"/>
  <c r="H1009" i="3"/>
  <c r="H1010" i="3"/>
  <c r="H1011" i="3"/>
  <c r="H1012" i="3"/>
  <c r="H1013" i="3"/>
  <c r="H1014" i="3"/>
  <c r="H1015" i="3"/>
  <c r="H1016" i="3"/>
  <c r="H1017" i="3"/>
  <c r="H1018" i="3"/>
  <c r="H1019" i="3"/>
  <c r="H1020" i="3"/>
  <c r="H1021" i="3"/>
  <c r="H1022" i="3"/>
  <c r="H1023" i="3"/>
  <c r="H1024" i="3"/>
  <c r="H1025" i="3"/>
  <c r="H1026" i="3"/>
  <c r="H1027" i="3"/>
  <c r="H1028" i="3"/>
  <c r="H1029" i="3"/>
  <c r="H1030" i="3"/>
  <c r="H1031" i="3"/>
  <c r="H1032" i="3"/>
  <c r="H1033" i="3"/>
  <c r="H1034" i="3"/>
  <c r="H1035" i="3"/>
  <c r="H1036" i="3"/>
  <c r="H1037" i="3"/>
  <c r="H1038" i="3"/>
  <c r="H1039" i="3"/>
  <c r="H1040" i="3"/>
  <c r="H1041" i="3"/>
  <c r="H1042" i="3"/>
  <c r="H1043" i="3"/>
  <c r="H1044" i="3"/>
  <c r="H1045" i="3"/>
  <c r="H1046" i="3"/>
  <c r="H1047" i="3"/>
  <c r="H1048" i="3"/>
  <c r="H1049" i="3"/>
  <c r="H1050" i="3"/>
  <c r="H1051" i="3"/>
  <c r="H1052" i="3"/>
  <c r="H1053" i="3"/>
  <c r="H1054" i="3"/>
  <c r="H1055" i="3"/>
  <c r="H1056" i="3"/>
  <c r="H1057" i="3"/>
  <c r="H1058" i="3"/>
  <c r="H1059" i="3"/>
  <c r="H1060" i="3"/>
  <c r="H1061" i="3"/>
  <c r="H1062" i="3"/>
  <c r="H1063" i="3"/>
  <c r="H1064" i="3"/>
  <c r="H1065" i="3"/>
  <c r="H1066" i="3"/>
  <c r="H1067" i="3"/>
  <c r="H1068" i="3"/>
  <c r="H1069" i="3"/>
  <c r="H1070" i="3"/>
  <c r="H1071" i="3"/>
  <c r="H1072" i="3"/>
  <c r="H1073" i="3"/>
  <c r="H1074" i="3"/>
  <c r="H1075" i="3"/>
  <c r="H1076" i="3"/>
  <c r="H1077" i="3"/>
  <c r="H1078" i="3"/>
  <c r="H1079" i="3"/>
  <c r="H1080" i="3"/>
  <c r="H1081" i="3"/>
  <c r="H1082" i="3"/>
  <c r="H1083" i="3"/>
  <c r="H1084" i="3"/>
  <c r="H1085" i="3"/>
  <c r="H1086" i="3"/>
  <c r="H1087" i="3"/>
  <c r="H1088" i="3"/>
  <c r="H1089" i="3"/>
  <c r="H1090" i="3"/>
  <c r="H1091" i="3"/>
  <c r="H1092" i="3"/>
  <c r="H1093" i="3"/>
  <c r="H1094" i="3"/>
  <c r="H1095" i="3"/>
  <c r="H1096" i="3"/>
  <c r="H1097" i="3"/>
  <c r="H1098" i="3"/>
  <c r="H1099" i="3"/>
  <c r="H1100" i="3"/>
  <c r="H1101" i="3"/>
  <c r="H1102" i="3"/>
  <c r="H1103" i="3"/>
  <c r="H1104" i="3"/>
  <c r="H1105" i="3"/>
  <c r="H1106" i="3"/>
  <c r="H1107" i="3"/>
  <c r="H1108" i="3"/>
  <c r="H1109" i="3"/>
  <c r="H1110" i="3"/>
  <c r="H1111" i="3"/>
  <c r="H1112" i="3"/>
  <c r="H1113" i="3"/>
  <c r="H1114" i="3"/>
  <c r="H1115" i="3"/>
  <c r="H1116" i="3"/>
  <c r="H1117" i="3"/>
  <c r="H1118" i="3"/>
  <c r="H1119" i="3"/>
  <c r="H1120" i="3"/>
  <c r="H1121" i="3"/>
  <c r="H1122" i="3"/>
  <c r="H1123" i="3"/>
  <c r="H1124" i="3"/>
  <c r="H1125" i="3"/>
  <c r="H1126" i="3"/>
  <c r="H1127" i="3"/>
  <c r="H1128" i="3"/>
  <c r="H1129" i="3"/>
  <c r="H1130" i="3"/>
  <c r="H1131" i="3"/>
  <c r="H1132" i="3"/>
  <c r="H1133" i="3"/>
  <c r="H1134" i="3"/>
  <c r="H1135" i="3"/>
  <c r="H1136" i="3"/>
  <c r="H1137" i="3"/>
  <c r="H1138" i="3"/>
  <c r="H1139" i="3"/>
  <c r="H1140" i="3"/>
  <c r="H1141" i="3"/>
  <c r="H1142" i="3"/>
  <c r="H1143" i="3"/>
  <c r="H1144" i="3"/>
  <c r="H1145" i="3"/>
  <c r="H1146" i="3"/>
  <c r="H1147" i="3"/>
  <c r="H1148" i="3"/>
  <c r="H1149" i="3"/>
  <c r="H1150" i="3"/>
  <c r="H1151" i="3"/>
  <c r="H1152" i="3"/>
  <c r="H1153" i="3"/>
  <c r="H1154" i="3"/>
  <c r="H1155" i="3"/>
  <c r="H1156" i="3"/>
  <c r="H1157" i="3"/>
  <c r="H1158" i="3"/>
  <c r="H1159" i="3"/>
  <c r="H1160" i="3"/>
  <c r="H1161" i="3"/>
  <c r="H1162" i="3"/>
  <c r="H1163" i="3"/>
  <c r="H1164" i="3"/>
  <c r="H1165" i="3"/>
  <c r="H1166" i="3"/>
  <c r="H1167" i="3"/>
  <c r="H1168" i="3"/>
  <c r="H1169" i="3"/>
  <c r="H1170" i="3"/>
  <c r="H1171" i="3"/>
  <c r="H1172" i="3"/>
  <c r="H1173" i="3"/>
  <c r="H1174" i="3"/>
  <c r="H1175" i="3"/>
  <c r="H1176" i="3"/>
  <c r="H1177" i="3"/>
  <c r="H1178" i="3"/>
  <c r="H1179" i="3"/>
  <c r="H1180" i="3"/>
  <c r="H1181" i="3"/>
  <c r="H1182" i="3"/>
  <c r="H1183" i="3"/>
  <c r="H1184" i="3"/>
  <c r="H1185" i="3"/>
  <c r="H1186" i="3"/>
  <c r="H1187" i="3"/>
  <c r="H1188" i="3"/>
  <c r="H1189" i="3"/>
  <c r="H1190" i="3"/>
  <c r="H1191" i="3"/>
  <c r="H1192" i="3"/>
  <c r="H1193" i="3"/>
  <c r="H1194" i="3"/>
  <c r="H1195" i="3"/>
  <c r="H1196" i="3"/>
  <c r="H1197" i="3"/>
  <c r="H1198" i="3"/>
  <c r="H1199" i="3"/>
  <c r="H1200" i="3"/>
  <c r="H1201" i="3"/>
  <c r="H1202" i="3"/>
  <c r="H1203" i="3"/>
  <c r="H1204" i="3"/>
  <c r="H1205" i="3"/>
  <c r="H1206" i="3"/>
  <c r="H1207" i="3"/>
  <c r="H1208" i="3"/>
  <c r="H1209" i="3"/>
  <c r="H1210" i="3"/>
  <c r="H1211" i="3"/>
  <c r="H1212" i="3"/>
  <c r="H1213" i="3"/>
  <c r="H1214" i="3"/>
  <c r="H1215" i="3"/>
  <c r="H1216" i="3"/>
  <c r="H1217" i="3"/>
  <c r="H1218" i="3"/>
  <c r="H1219" i="3"/>
  <c r="H1220" i="3"/>
  <c r="H1221" i="3"/>
  <c r="H1222" i="3"/>
  <c r="H1223" i="3"/>
  <c r="H1224" i="3"/>
  <c r="H1225" i="3"/>
  <c r="H1226" i="3"/>
  <c r="H1227" i="3"/>
  <c r="H1228" i="3"/>
  <c r="H1229" i="3"/>
  <c r="H1230" i="3"/>
  <c r="H1231" i="3"/>
  <c r="H1232" i="3"/>
  <c r="H1233" i="3"/>
  <c r="H1234" i="3"/>
  <c r="H1235" i="3"/>
  <c r="H1236" i="3"/>
  <c r="H1237" i="3"/>
  <c r="H1238" i="3"/>
  <c r="H1239" i="3"/>
  <c r="H1240" i="3"/>
  <c r="H1241" i="3"/>
  <c r="H1242" i="3"/>
  <c r="H1243" i="3"/>
  <c r="H1244" i="3"/>
  <c r="H1245" i="3"/>
  <c r="H1246" i="3"/>
  <c r="H1247" i="3"/>
  <c r="H1248" i="3"/>
  <c r="H1249" i="3"/>
  <c r="H1250" i="3"/>
  <c r="H1251" i="3"/>
  <c r="H1252" i="3"/>
  <c r="H1253" i="3"/>
  <c r="H1254" i="3"/>
  <c r="H1255" i="3"/>
  <c r="H1256" i="3"/>
  <c r="H1257" i="3"/>
  <c r="H1258" i="3"/>
  <c r="H1259" i="3"/>
  <c r="H1260" i="3"/>
  <c r="H1261" i="3"/>
  <c r="H1262" i="3"/>
  <c r="H1263" i="3"/>
  <c r="H1264" i="3"/>
  <c r="H1265" i="3"/>
  <c r="H1266" i="3"/>
  <c r="H1267" i="3"/>
  <c r="H1268" i="3"/>
  <c r="H1269" i="3"/>
  <c r="H1270" i="3"/>
  <c r="H1271" i="3"/>
  <c r="H1272" i="3"/>
  <c r="H1273" i="3"/>
  <c r="H1274" i="3"/>
  <c r="H1275" i="3"/>
  <c r="H1276" i="3"/>
  <c r="H1277" i="3"/>
  <c r="H1278" i="3"/>
  <c r="H1279" i="3"/>
  <c r="H1280" i="3"/>
  <c r="H1281" i="3"/>
  <c r="H1282" i="3"/>
  <c r="H1283" i="3"/>
  <c r="H1284" i="3"/>
  <c r="H1285" i="3"/>
  <c r="H1286" i="3"/>
  <c r="H1287" i="3"/>
  <c r="H1288" i="3"/>
  <c r="H1289" i="3"/>
  <c r="H1290" i="3"/>
  <c r="H1291" i="3"/>
  <c r="H1292" i="3"/>
  <c r="H1293" i="3"/>
  <c r="H1294" i="3"/>
  <c r="H1295" i="3"/>
  <c r="H1296" i="3"/>
  <c r="H1297" i="3"/>
  <c r="H1298" i="3"/>
  <c r="H1299" i="3"/>
  <c r="H1300" i="3"/>
  <c r="H1301" i="3"/>
  <c r="H1302" i="3"/>
  <c r="H1303" i="3"/>
  <c r="H1304" i="3"/>
  <c r="H1305" i="3"/>
  <c r="H1306" i="3"/>
  <c r="H1307" i="3"/>
  <c r="H1308" i="3"/>
  <c r="H1309" i="3"/>
  <c r="H1310" i="3"/>
  <c r="H1311" i="3"/>
  <c r="H1312" i="3"/>
  <c r="H1313" i="3"/>
  <c r="H1314" i="3"/>
  <c r="H1315" i="3"/>
  <c r="H1316" i="3"/>
  <c r="H1317" i="3"/>
  <c r="H1318" i="3"/>
  <c r="H1319" i="3"/>
  <c r="H1320" i="3"/>
  <c r="H1321" i="3"/>
  <c r="H1322" i="3"/>
  <c r="H1323" i="3"/>
  <c r="H1324" i="3"/>
  <c r="H1325" i="3"/>
  <c r="H1326" i="3"/>
  <c r="H1327" i="3"/>
  <c r="H1328" i="3"/>
  <c r="H1329" i="3"/>
  <c r="H1330" i="3"/>
  <c r="H1331" i="3"/>
  <c r="H1332" i="3"/>
  <c r="H1333" i="3"/>
  <c r="H1334" i="3"/>
  <c r="H1335" i="3"/>
  <c r="H1336" i="3"/>
  <c r="H1337" i="3"/>
  <c r="H1338" i="3"/>
  <c r="H1339" i="3"/>
  <c r="H1340" i="3"/>
  <c r="H1341" i="3"/>
  <c r="H1342" i="3"/>
  <c r="H1343" i="3"/>
  <c r="H1344" i="3"/>
  <c r="H1345" i="3"/>
  <c r="H1346" i="3"/>
  <c r="H1347" i="3"/>
  <c r="H1348" i="3"/>
  <c r="H1349" i="3"/>
  <c r="H1350" i="3"/>
  <c r="H1351" i="3"/>
  <c r="H1352" i="3"/>
  <c r="H1353" i="3"/>
  <c r="H1354" i="3"/>
  <c r="H1355" i="3"/>
  <c r="H1356" i="3"/>
  <c r="H1357" i="3"/>
  <c r="H1358" i="3"/>
  <c r="H1359" i="3"/>
  <c r="H1360" i="3"/>
  <c r="H1361" i="3"/>
  <c r="H1362" i="3"/>
  <c r="H1363" i="3"/>
  <c r="H1364" i="3"/>
  <c r="H1365" i="3"/>
  <c r="H1366" i="3"/>
  <c r="H1367" i="3"/>
  <c r="H1368" i="3"/>
  <c r="I10" i="3"/>
  <c r="I11" i="3"/>
  <c r="I12" i="3"/>
  <c r="I13" i="3"/>
  <c r="J13" i="3" s="1"/>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107" i="3"/>
  <c r="I108" i="3"/>
  <c r="I109" i="3"/>
  <c r="I110" i="3"/>
  <c r="I111" i="3"/>
  <c r="I112" i="3"/>
  <c r="I113" i="3"/>
  <c r="I114" i="3"/>
  <c r="I115" i="3"/>
  <c r="I116" i="3"/>
  <c r="I117" i="3"/>
  <c r="I118" i="3"/>
  <c r="I119" i="3"/>
  <c r="I120" i="3"/>
  <c r="I121" i="3"/>
  <c r="I122" i="3"/>
  <c r="I123" i="3"/>
  <c r="I124" i="3"/>
  <c r="I125" i="3"/>
  <c r="I126" i="3"/>
  <c r="I127" i="3"/>
  <c r="I128" i="3"/>
  <c r="I129" i="3"/>
  <c r="I130" i="3"/>
  <c r="I131" i="3"/>
  <c r="I132" i="3"/>
  <c r="I133" i="3"/>
  <c r="I134" i="3"/>
  <c r="I135" i="3"/>
  <c r="I136" i="3"/>
  <c r="I137" i="3"/>
  <c r="I138" i="3"/>
  <c r="I139" i="3"/>
  <c r="I140" i="3"/>
  <c r="I141" i="3"/>
  <c r="I142" i="3"/>
  <c r="I143" i="3"/>
  <c r="I144" i="3"/>
  <c r="I145" i="3"/>
  <c r="I146" i="3"/>
  <c r="I147" i="3"/>
  <c r="I148" i="3"/>
  <c r="I149" i="3"/>
  <c r="I150" i="3"/>
  <c r="I151" i="3"/>
  <c r="I152" i="3"/>
  <c r="I153" i="3"/>
  <c r="I154" i="3"/>
  <c r="I155" i="3"/>
  <c r="I156" i="3"/>
  <c r="I157" i="3"/>
  <c r="I158" i="3"/>
  <c r="I159" i="3"/>
  <c r="I160" i="3"/>
  <c r="I161" i="3"/>
  <c r="I162" i="3"/>
  <c r="I163" i="3"/>
  <c r="I164" i="3"/>
  <c r="I165" i="3"/>
  <c r="I166" i="3"/>
  <c r="I167" i="3"/>
  <c r="I168" i="3"/>
  <c r="I169" i="3"/>
  <c r="I170" i="3"/>
  <c r="I171" i="3"/>
  <c r="I172" i="3"/>
  <c r="I173" i="3"/>
  <c r="I174" i="3"/>
  <c r="I175" i="3"/>
  <c r="I176" i="3"/>
  <c r="I177" i="3"/>
  <c r="I178" i="3"/>
  <c r="I179" i="3"/>
  <c r="I180" i="3"/>
  <c r="I181" i="3"/>
  <c r="I182" i="3"/>
  <c r="I183" i="3"/>
  <c r="I184" i="3"/>
  <c r="I185" i="3"/>
  <c r="I186" i="3"/>
  <c r="I187" i="3"/>
  <c r="I188" i="3"/>
  <c r="I189" i="3"/>
  <c r="I190" i="3"/>
  <c r="I191" i="3"/>
  <c r="I192" i="3"/>
  <c r="I193" i="3"/>
  <c r="I194" i="3"/>
  <c r="I195" i="3"/>
  <c r="I196" i="3"/>
  <c r="I197" i="3"/>
  <c r="I198" i="3"/>
  <c r="I199" i="3"/>
  <c r="I200" i="3"/>
  <c r="I201" i="3"/>
  <c r="I202" i="3"/>
  <c r="I203" i="3"/>
  <c r="I204" i="3"/>
  <c r="I205" i="3"/>
  <c r="I206" i="3"/>
  <c r="I207" i="3"/>
  <c r="I208" i="3"/>
  <c r="I209" i="3"/>
  <c r="I210" i="3"/>
  <c r="I211" i="3"/>
  <c r="I212" i="3"/>
  <c r="I213" i="3"/>
  <c r="I214" i="3"/>
  <c r="I215" i="3"/>
  <c r="I216" i="3"/>
  <c r="I217" i="3"/>
  <c r="I218" i="3"/>
  <c r="I219" i="3"/>
  <c r="I220" i="3"/>
  <c r="I221" i="3"/>
  <c r="I222" i="3"/>
  <c r="I223" i="3"/>
  <c r="I224" i="3"/>
  <c r="I225" i="3"/>
  <c r="I226" i="3"/>
  <c r="I227" i="3"/>
  <c r="I228" i="3"/>
  <c r="I229" i="3"/>
  <c r="I230" i="3"/>
  <c r="I231" i="3"/>
  <c r="I232" i="3"/>
  <c r="I233" i="3"/>
  <c r="I234" i="3"/>
  <c r="I235" i="3"/>
  <c r="I236" i="3"/>
  <c r="I237" i="3"/>
  <c r="I238" i="3"/>
  <c r="I239" i="3"/>
  <c r="I240" i="3"/>
  <c r="I241" i="3"/>
  <c r="I242" i="3"/>
  <c r="I243" i="3"/>
  <c r="I244" i="3"/>
  <c r="I245" i="3"/>
  <c r="I246" i="3"/>
  <c r="I247" i="3"/>
  <c r="I248" i="3"/>
  <c r="I249" i="3"/>
  <c r="I250" i="3"/>
  <c r="I251" i="3"/>
  <c r="I252" i="3"/>
  <c r="I253" i="3"/>
  <c r="I254" i="3"/>
  <c r="I255" i="3"/>
  <c r="I256" i="3"/>
  <c r="I257" i="3"/>
  <c r="I258" i="3"/>
  <c r="I259" i="3"/>
  <c r="I260" i="3"/>
  <c r="I261" i="3"/>
  <c r="I262" i="3"/>
  <c r="I263" i="3"/>
  <c r="I264" i="3"/>
  <c r="I265" i="3"/>
  <c r="I266" i="3"/>
  <c r="I267" i="3"/>
  <c r="I268" i="3"/>
  <c r="I269" i="3"/>
  <c r="I270" i="3"/>
  <c r="I271" i="3"/>
  <c r="I272" i="3"/>
  <c r="I273" i="3"/>
  <c r="I274" i="3"/>
  <c r="I275" i="3"/>
  <c r="I276" i="3"/>
  <c r="I277" i="3"/>
  <c r="I278" i="3"/>
  <c r="I279" i="3"/>
  <c r="I280" i="3"/>
  <c r="I281" i="3"/>
  <c r="I282" i="3"/>
  <c r="I283" i="3"/>
  <c r="I284" i="3"/>
  <c r="I285" i="3"/>
  <c r="I286" i="3"/>
  <c r="I287" i="3"/>
  <c r="I288" i="3"/>
  <c r="I289" i="3"/>
  <c r="I290" i="3"/>
  <c r="I291" i="3"/>
  <c r="I292" i="3"/>
  <c r="I293" i="3"/>
  <c r="I294" i="3"/>
  <c r="I295" i="3"/>
  <c r="I296" i="3"/>
  <c r="I297" i="3"/>
  <c r="I298" i="3"/>
  <c r="I299" i="3"/>
  <c r="I300" i="3"/>
  <c r="I301" i="3"/>
  <c r="I302" i="3"/>
  <c r="I303" i="3"/>
  <c r="I304" i="3"/>
  <c r="I305" i="3"/>
  <c r="I306" i="3"/>
  <c r="I307" i="3"/>
  <c r="I308" i="3"/>
  <c r="I309" i="3"/>
  <c r="I310" i="3"/>
  <c r="I311" i="3"/>
  <c r="I312" i="3"/>
  <c r="I313" i="3"/>
  <c r="I314" i="3"/>
  <c r="I315" i="3"/>
  <c r="I316" i="3"/>
  <c r="I317" i="3"/>
  <c r="I318" i="3"/>
  <c r="I319" i="3"/>
  <c r="I320" i="3"/>
  <c r="I321" i="3"/>
  <c r="I322" i="3"/>
  <c r="I323" i="3"/>
  <c r="I324" i="3"/>
  <c r="I325" i="3"/>
  <c r="I326" i="3"/>
  <c r="I327" i="3"/>
  <c r="I328" i="3"/>
  <c r="I329" i="3"/>
  <c r="I330" i="3"/>
  <c r="I331" i="3"/>
  <c r="I332" i="3"/>
  <c r="I333" i="3"/>
  <c r="I334" i="3"/>
  <c r="I335" i="3"/>
  <c r="I336" i="3"/>
  <c r="I337" i="3"/>
  <c r="I338" i="3"/>
  <c r="I339" i="3"/>
  <c r="I340" i="3"/>
  <c r="I341" i="3"/>
  <c r="I342" i="3"/>
  <c r="I343" i="3"/>
  <c r="I344" i="3"/>
  <c r="I345" i="3"/>
  <c r="I346" i="3"/>
  <c r="I347" i="3"/>
  <c r="I348" i="3"/>
  <c r="I349" i="3"/>
  <c r="I350" i="3"/>
  <c r="I351" i="3"/>
  <c r="I352" i="3"/>
  <c r="I353" i="3"/>
  <c r="I354" i="3"/>
  <c r="I355" i="3"/>
  <c r="I356" i="3"/>
  <c r="I357" i="3"/>
  <c r="I358" i="3"/>
  <c r="I359" i="3"/>
  <c r="I360" i="3"/>
  <c r="I361" i="3"/>
  <c r="I362" i="3"/>
  <c r="I363" i="3"/>
  <c r="I364" i="3"/>
  <c r="I365" i="3"/>
  <c r="I366" i="3"/>
  <c r="I367" i="3"/>
  <c r="I368" i="3"/>
  <c r="I369" i="3"/>
  <c r="I370" i="3"/>
  <c r="I371" i="3"/>
  <c r="I372" i="3"/>
  <c r="I373" i="3"/>
  <c r="I374" i="3"/>
  <c r="I375" i="3"/>
  <c r="I376" i="3"/>
  <c r="I377" i="3"/>
  <c r="I378" i="3"/>
  <c r="I379" i="3"/>
  <c r="I380" i="3"/>
  <c r="I381" i="3"/>
  <c r="I382" i="3"/>
  <c r="I383" i="3"/>
  <c r="I384" i="3"/>
  <c r="I385" i="3"/>
  <c r="I386" i="3"/>
  <c r="I387" i="3"/>
  <c r="I388" i="3"/>
  <c r="I389" i="3"/>
  <c r="I390" i="3"/>
  <c r="I391" i="3"/>
  <c r="I392" i="3"/>
  <c r="I393" i="3"/>
  <c r="I394" i="3"/>
  <c r="I395" i="3"/>
  <c r="I396" i="3"/>
  <c r="I397" i="3"/>
  <c r="I398" i="3"/>
  <c r="I399" i="3"/>
  <c r="I400" i="3"/>
  <c r="I401" i="3"/>
  <c r="I402" i="3"/>
  <c r="I403" i="3"/>
  <c r="I404" i="3"/>
  <c r="I405" i="3"/>
  <c r="I406" i="3"/>
  <c r="I407" i="3"/>
  <c r="I408" i="3"/>
  <c r="I409" i="3"/>
  <c r="I410" i="3"/>
  <c r="I411" i="3"/>
  <c r="I412" i="3"/>
  <c r="I413" i="3"/>
  <c r="I414" i="3"/>
  <c r="I415" i="3"/>
  <c r="I416" i="3"/>
  <c r="I417" i="3"/>
  <c r="I418" i="3"/>
  <c r="I419" i="3"/>
  <c r="I420" i="3"/>
  <c r="I421" i="3"/>
  <c r="I422" i="3"/>
  <c r="I423" i="3"/>
  <c r="I424" i="3"/>
  <c r="I425" i="3"/>
  <c r="I426" i="3"/>
  <c r="I427" i="3"/>
  <c r="I428" i="3"/>
  <c r="I429" i="3"/>
  <c r="I430" i="3"/>
  <c r="I431" i="3"/>
  <c r="I432" i="3"/>
  <c r="I433" i="3"/>
  <c r="I434" i="3"/>
  <c r="I435" i="3"/>
  <c r="I436" i="3"/>
  <c r="I437" i="3"/>
  <c r="I438" i="3"/>
  <c r="I439" i="3"/>
  <c r="I440" i="3"/>
  <c r="I441" i="3"/>
  <c r="I442" i="3"/>
  <c r="I443" i="3"/>
  <c r="I444" i="3"/>
  <c r="I445" i="3"/>
  <c r="I446" i="3"/>
  <c r="I447" i="3"/>
  <c r="I448" i="3"/>
  <c r="I449" i="3"/>
  <c r="I450" i="3"/>
  <c r="I451" i="3"/>
  <c r="I452" i="3"/>
  <c r="I453" i="3"/>
  <c r="I454" i="3"/>
  <c r="I455" i="3"/>
  <c r="I456" i="3"/>
  <c r="I457" i="3"/>
  <c r="I458" i="3"/>
  <c r="I459" i="3"/>
  <c r="I460" i="3"/>
  <c r="I461" i="3"/>
  <c r="I462" i="3"/>
  <c r="I463" i="3"/>
  <c r="I464" i="3"/>
  <c r="I465" i="3"/>
  <c r="I466" i="3"/>
  <c r="I467" i="3"/>
  <c r="I468" i="3"/>
  <c r="I469" i="3"/>
  <c r="I470" i="3"/>
  <c r="I471" i="3"/>
  <c r="I472" i="3"/>
  <c r="I473" i="3"/>
  <c r="I474" i="3"/>
  <c r="I475" i="3"/>
  <c r="I476" i="3"/>
  <c r="I477" i="3"/>
  <c r="I478" i="3"/>
  <c r="I479" i="3"/>
  <c r="I480" i="3"/>
  <c r="I481" i="3"/>
  <c r="I482" i="3"/>
  <c r="I483" i="3"/>
  <c r="I484" i="3"/>
  <c r="I485" i="3"/>
  <c r="I486" i="3"/>
  <c r="I487" i="3"/>
  <c r="I488" i="3"/>
  <c r="I489" i="3"/>
  <c r="I490" i="3"/>
  <c r="I491" i="3"/>
  <c r="I492" i="3"/>
  <c r="I493" i="3"/>
  <c r="I494" i="3"/>
  <c r="I495" i="3"/>
  <c r="I496" i="3"/>
  <c r="I497" i="3"/>
  <c r="I498" i="3"/>
  <c r="I499" i="3"/>
  <c r="I500" i="3"/>
  <c r="J10" i="3"/>
  <c r="K10" i="3" s="1"/>
  <c r="AF10" i="3" s="1"/>
  <c r="J18" i="3"/>
  <c r="W18" i="3" s="1"/>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J89" i="3"/>
  <c r="J90" i="3"/>
  <c r="J91" i="3"/>
  <c r="J92" i="3"/>
  <c r="J93" i="3"/>
  <c r="J94" i="3"/>
  <c r="J95" i="3"/>
  <c r="J96" i="3"/>
  <c r="J97" i="3"/>
  <c r="J98" i="3"/>
  <c r="J99" i="3"/>
  <c r="J100" i="3"/>
  <c r="J101" i="3"/>
  <c r="J102" i="3"/>
  <c r="J103" i="3"/>
  <c r="J104" i="3"/>
  <c r="J105" i="3"/>
  <c r="J106" i="3"/>
  <c r="J107" i="3"/>
  <c r="J108" i="3"/>
  <c r="J109" i="3"/>
  <c r="J110" i="3"/>
  <c r="J111" i="3"/>
  <c r="J112" i="3"/>
  <c r="J113" i="3"/>
  <c r="J114" i="3"/>
  <c r="J115" i="3"/>
  <c r="J116" i="3"/>
  <c r="J117" i="3"/>
  <c r="J118" i="3"/>
  <c r="J119" i="3"/>
  <c r="J120" i="3"/>
  <c r="J121" i="3"/>
  <c r="J122" i="3"/>
  <c r="J123" i="3"/>
  <c r="J124" i="3"/>
  <c r="J125" i="3"/>
  <c r="J126" i="3"/>
  <c r="J127" i="3"/>
  <c r="J128" i="3"/>
  <c r="J129" i="3"/>
  <c r="J130" i="3"/>
  <c r="J131" i="3"/>
  <c r="J132" i="3"/>
  <c r="J133" i="3"/>
  <c r="J134" i="3"/>
  <c r="J135" i="3"/>
  <c r="J136" i="3"/>
  <c r="J137" i="3"/>
  <c r="J138" i="3"/>
  <c r="J139" i="3"/>
  <c r="J140" i="3"/>
  <c r="J141" i="3"/>
  <c r="J142" i="3"/>
  <c r="J143" i="3"/>
  <c r="J144" i="3"/>
  <c r="J145" i="3"/>
  <c r="J146" i="3"/>
  <c r="J147" i="3"/>
  <c r="J148" i="3"/>
  <c r="J149" i="3"/>
  <c r="J150" i="3"/>
  <c r="J151" i="3"/>
  <c r="J152" i="3"/>
  <c r="J153" i="3"/>
  <c r="J154" i="3"/>
  <c r="J155" i="3"/>
  <c r="J156" i="3"/>
  <c r="J157" i="3"/>
  <c r="J158" i="3"/>
  <c r="J159" i="3"/>
  <c r="J160" i="3"/>
  <c r="J161" i="3"/>
  <c r="J162" i="3"/>
  <c r="J163" i="3"/>
  <c r="J164" i="3"/>
  <c r="J165" i="3"/>
  <c r="J166" i="3"/>
  <c r="J167" i="3"/>
  <c r="J168" i="3"/>
  <c r="J169" i="3"/>
  <c r="J170" i="3"/>
  <c r="J171" i="3"/>
  <c r="J172" i="3"/>
  <c r="J173" i="3"/>
  <c r="J174" i="3"/>
  <c r="J175" i="3"/>
  <c r="J176" i="3"/>
  <c r="J177" i="3"/>
  <c r="J178" i="3"/>
  <c r="J179" i="3"/>
  <c r="J180" i="3"/>
  <c r="J181" i="3"/>
  <c r="J182" i="3"/>
  <c r="J183" i="3"/>
  <c r="J184" i="3"/>
  <c r="J185" i="3"/>
  <c r="J186" i="3"/>
  <c r="J187" i="3"/>
  <c r="J188" i="3"/>
  <c r="J189" i="3"/>
  <c r="J190" i="3"/>
  <c r="J191" i="3"/>
  <c r="J192" i="3"/>
  <c r="J193" i="3"/>
  <c r="J194" i="3"/>
  <c r="J195" i="3"/>
  <c r="J196" i="3"/>
  <c r="J197" i="3"/>
  <c r="J198" i="3"/>
  <c r="J199" i="3"/>
  <c r="J200" i="3"/>
  <c r="J201" i="3"/>
  <c r="J202" i="3"/>
  <c r="J203" i="3"/>
  <c r="J204" i="3"/>
  <c r="J205" i="3"/>
  <c r="J206" i="3"/>
  <c r="J207" i="3"/>
  <c r="J208" i="3"/>
  <c r="J209" i="3"/>
  <c r="J210" i="3"/>
  <c r="J211" i="3"/>
  <c r="J212" i="3"/>
  <c r="J213" i="3"/>
  <c r="J214" i="3"/>
  <c r="J215" i="3"/>
  <c r="J216" i="3"/>
  <c r="J217" i="3"/>
  <c r="J218" i="3"/>
  <c r="J219" i="3"/>
  <c r="J220" i="3"/>
  <c r="J221" i="3"/>
  <c r="J222" i="3"/>
  <c r="J223" i="3"/>
  <c r="J224" i="3"/>
  <c r="J225" i="3"/>
  <c r="J226" i="3"/>
  <c r="J227" i="3"/>
  <c r="J228" i="3"/>
  <c r="J229" i="3"/>
  <c r="J230" i="3"/>
  <c r="J231" i="3"/>
  <c r="J232" i="3"/>
  <c r="J233" i="3"/>
  <c r="J234" i="3"/>
  <c r="J235" i="3"/>
  <c r="J236" i="3"/>
  <c r="J237" i="3"/>
  <c r="J238" i="3"/>
  <c r="J239" i="3"/>
  <c r="J240" i="3"/>
  <c r="J241" i="3"/>
  <c r="J242" i="3"/>
  <c r="J243" i="3"/>
  <c r="J244" i="3"/>
  <c r="J245" i="3"/>
  <c r="J246" i="3"/>
  <c r="J247" i="3"/>
  <c r="J248" i="3"/>
  <c r="J249" i="3"/>
  <c r="J250" i="3"/>
  <c r="J251" i="3"/>
  <c r="J252" i="3"/>
  <c r="J253" i="3"/>
  <c r="J254" i="3"/>
  <c r="J255" i="3"/>
  <c r="J256" i="3"/>
  <c r="J257" i="3"/>
  <c r="J258" i="3"/>
  <c r="J259" i="3"/>
  <c r="J260" i="3"/>
  <c r="J261" i="3"/>
  <c r="J262" i="3"/>
  <c r="J263" i="3"/>
  <c r="J264" i="3"/>
  <c r="J265" i="3"/>
  <c r="J266" i="3"/>
  <c r="J267" i="3"/>
  <c r="J268" i="3"/>
  <c r="J269" i="3"/>
  <c r="J270" i="3"/>
  <c r="J271" i="3"/>
  <c r="J272" i="3"/>
  <c r="J273" i="3"/>
  <c r="J274" i="3"/>
  <c r="J275" i="3"/>
  <c r="J276" i="3"/>
  <c r="J277" i="3"/>
  <c r="J278" i="3"/>
  <c r="J279" i="3"/>
  <c r="J280" i="3"/>
  <c r="J281" i="3"/>
  <c r="J282" i="3"/>
  <c r="J283" i="3"/>
  <c r="J284" i="3"/>
  <c r="J285" i="3"/>
  <c r="J286" i="3"/>
  <c r="J287" i="3"/>
  <c r="J288" i="3"/>
  <c r="J289" i="3"/>
  <c r="J290" i="3"/>
  <c r="J291" i="3"/>
  <c r="J292" i="3"/>
  <c r="J293" i="3"/>
  <c r="J294" i="3"/>
  <c r="J295" i="3"/>
  <c r="J296" i="3"/>
  <c r="J297" i="3"/>
  <c r="J298" i="3"/>
  <c r="J299" i="3"/>
  <c r="J300" i="3"/>
  <c r="J301" i="3"/>
  <c r="J302" i="3"/>
  <c r="J303" i="3"/>
  <c r="J304" i="3"/>
  <c r="J305" i="3"/>
  <c r="J306" i="3"/>
  <c r="J307" i="3"/>
  <c r="J308" i="3"/>
  <c r="J309" i="3"/>
  <c r="J310" i="3"/>
  <c r="J311" i="3"/>
  <c r="J312" i="3"/>
  <c r="J313" i="3"/>
  <c r="J314" i="3"/>
  <c r="J315" i="3"/>
  <c r="J316" i="3"/>
  <c r="J317" i="3"/>
  <c r="J318" i="3"/>
  <c r="J319" i="3"/>
  <c r="J320" i="3"/>
  <c r="J321" i="3"/>
  <c r="J322" i="3"/>
  <c r="J323" i="3"/>
  <c r="J324" i="3"/>
  <c r="J325" i="3"/>
  <c r="J326" i="3"/>
  <c r="J327" i="3"/>
  <c r="J328" i="3"/>
  <c r="J329" i="3"/>
  <c r="J330" i="3"/>
  <c r="J331" i="3"/>
  <c r="J332" i="3"/>
  <c r="J333" i="3"/>
  <c r="J334" i="3"/>
  <c r="J335" i="3"/>
  <c r="J336" i="3"/>
  <c r="J337" i="3"/>
  <c r="J338" i="3"/>
  <c r="J339" i="3"/>
  <c r="J340" i="3"/>
  <c r="J341" i="3"/>
  <c r="J342" i="3"/>
  <c r="J343" i="3"/>
  <c r="J344" i="3"/>
  <c r="J345" i="3"/>
  <c r="J346" i="3"/>
  <c r="J347" i="3"/>
  <c r="J348" i="3"/>
  <c r="J349" i="3"/>
  <c r="J350" i="3"/>
  <c r="J351" i="3"/>
  <c r="J352" i="3"/>
  <c r="J353" i="3"/>
  <c r="J354" i="3"/>
  <c r="J355" i="3"/>
  <c r="J356" i="3"/>
  <c r="J357" i="3"/>
  <c r="J358" i="3"/>
  <c r="J359" i="3"/>
  <c r="J360" i="3"/>
  <c r="J361" i="3"/>
  <c r="J362" i="3"/>
  <c r="J363" i="3"/>
  <c r="J364" i="3"/>
  <c r="J365" i="3"/>
  <c r="J366" i="3"/>
  <c r="J367" i="3"/>
  <c r="J368" i="3"/>
  <c r="J369" i="3"/>
  <c r="J370" i="3"/>
  <c r="J371" i="3"/>
  <c r="J372" i="3"/>
  <c r="J373" i="3"/>
  <c r="J374" i="3"/>
  <c r="J375" i="3"/>
  <c r="J376" i="3"/>
  <c r="J377" i="3"/>
  <c r="J378" i="3"/>
  <c r="J379" i="3"/>
  <c r="J380" i="3"/>
  <c r="J381" i="3"/>
  <c r="J382" i="3"/>
  <c r="J383" i="3"/>
  <c r="J384" i="3"/>
  <c r="J385" i="3"/>
  <c r="J386" i="3"/>
  <c r="J387" i="3"/>
  <c r="J388" i="3"/>
  <c r="J389" i="3"/>
  <c r="J390" i="3"/>
  <c r="J391" i="3"/>
  <c r="J392" i="3"/>
  <c r="J393" i="3"/>
  <c r="J394" i="3"/>
  <c r="J395" i="3"/>
  <c r="J396" i="3"/>
  <c r="J397" i="3"/>
  <c r="J398" i="3"/>
  <c r="J399" i="3"/>
  <c r="J400" i="3"/>
  <c r="J401" i="3"/>
  <c r="J402" i="3"/>
  <c r="J403" i="3"/>
  <c r="J404" i="3"/>
  <c r="J405" i="3"/>
  <c r="J406" i="3"/>
  <c r="J407" i="3"/>
  <c r="J408" i="3"/>
  <c r="J409" i="3"/>
  <c r="J410" i="3"/>
  <c r="J411" i="3"/>
  <c r="J412" i="3"/>
  <c r="J413" i="3"/>
  <c r="J414" i="3"/>
  <c r="J415" i="3"/>
  <c r="J416" i="3"/>
  <c r="J417" i="3"/>
  <c r="J418" i="3"/>
  <c r="J419" i="3"/>
  <c r="J420" i="3"/>
  <c r="J421" i="3"/>
  <c r="J422" i="3"/>
  <c r="J423" i="3"/>
  <c r="J424" i="3"/>
  <c r="J425" i="3"/>
  <c r="J426" i="3"/>
  <c r="J427" i="3"/>
  <c r="J428" i="3"/>
  <c r="J429" i="3"/>
  <c r="J430" i="3"/>
  <c r="J431" i="3"/>
  <c r="J432" i="3"/>
  <c r="J433" i="3"/>
  <c r="J434" i="3"/>
  <c r="J435" i="3"/>
  <c r="J436" i="3"/>
  <c r="J437" i="3"/>
  <c r="J438" i="3"/>
  <c r="J439" i="3"/>
  <c r="J440" i="3"/>
  <c r="J441" i="3"/>
  <c r="J442" i="3"/>
  <c r="J443" i="3"/>
  <c r="J444" i="3"/>
  <c r="J445" i="3"/>
  <c r="J446" i="3"/>
  <c r="J447" i="3"/>
  <c r="J448" i="3"/>
  <c r="J449" i="3"/>
  <c r="J450" i="3"/>
  <c r="J451" i="3"/>
  <c r="J452" i="3"/>
  <c r="J453" i="3"/>
  <c r="J454" i="3"/>
  <c r="J455" i="3"/>
  <c r="J456" i="3"/>
  <c r="J457" i="3"/>
  <c r="J458" i="3"/>
  <c r="J459" i="3"/>
  <c r="J460" i="3"/>
  <c r="J461" i="3"/>
  <c r="J462" i="3"/>
  <c r="J463" i="3"/>
  <c r="J464" i="3"/>
  <c r="J465" i="3"/>
  <c r="J466" i="3"/>
  <c r="J467" i="3"/>
  <c r="J468" i="3"/>
  <c r="J469" i="3"/>
  <c r="J470" i="3"/>
  <c r="J471" i="3"/>
  <c r="J472" i="3"/>
  <c r="J473" i="3"/>
  <c r="J474" i="3"/>
  <c r="J475" i="3"/>
  <c r="J476" i="3"/>
  <c r="J477" i="3"/>
  <c r="J478" i="3"/>
  <c r="J479" i="3"/>
  <c r="J480" i="3"/>
  <c r="J481" i="3"/>
  <c r="J482" i="3"/>
  <c r="J483" i="3"/>
  <c r="J484" i="3"/>
  <c r="J485" i="3"/>
  <c r="J486" i="3"/>
  <c r="J487" i="3"/>
  <c r="J488" i="3"/>
  <c r="J489" i="3"/>
  <c r="J490" i="3"/>
  <c r="J491" i="3"/>
  <c r="J492" i="3"/>
  <c r="J493" i="3"/>
  <c r="J494" i="3"/>
  <c r="J495" i="3"/>
  <c r="J496" i="3"/>
  <c r="J497" i="3"/>
  <c r="J498" i="3"/>
  <c r="J499" i="3"/>
  <c r="J500"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5" i="3"/>
  <c r="K86" i="3"/>
  <c r="K87" i="3"/>
  <c r="K88" i="3"/>
  <c r="K89" i="3"/>
  <c r="K90" i="3"/>
  <c r="K91" i="3"/>
  <c r="K92" i="3"/>
  <c r="K93" i="3"/>
  <c r="K94" i="3"/>
  <c r="K95" i="3"/>
  <c r="K96" i="3"/>
  <c r="K97" i="3"/>
  <c r="K98" i="3"/>
  <c r="K99" i="3"/>
  <c r="K100" i="3"/>
  <c r="K101" i="3"/>
  <c r="K102" i="3"/>
  <c r="K103" i="3"/>
  <c r="K104" i="3"/>
  <c r="K105" i="3"/>
  <c r="K106" i="3"/>
  <c r="K107" i="3"/>
  <c r="K108" i="3"/>
  <c r="K109" i="3"/>
  <c r="K110" i="3"/>
  <c r="K111" i="3"/>
  <c r="K112" i="3"/>
  <c r="K113" i="3"/>
  <c r="K114" i="3"/>
  <c r="K115" i="3"/>
  <c r="K116" i="3"/>
  <c r="K117" i="3"/>
  <c r="K118" i="3"/>
  <c r="K119" i="3"/>
  <c r="K120" i="3"/>
  <c r="K121" i="3"/>
  <c r="K122" i="3"/>
  <c r="K123" i="3"/>
  <c r="K124" i="3"/>
  <c r="K125" i="3"/>
  <c r="K126" i="3"/>
  <c r="K127" i="3"/>
  <c r="K128" i="3"/>
  <c r="K129" i="3"/>
  <c r="K130" i="3"/>
  <c r="K131" i="3"/>
  <c r="K132" i="3"/>
  <c r="K133" i="3"/>
  <c r="K134" i="3"/>
  <c r="K135" i="3"/>
  <c r="K136" i="3"/>
  <c r="K137" i="3"/>
  <c r="K138" i="3"/>
  <c r="K139" i="3"/>
  <c r="K140" i="3"/>
  <c r="K141" i="3"/>
  <c r="K142" i="3"/>
  <c r="K143" i="3"/>
  <c r="K144" i="3"/>
  <c r="K145" i="3"/>
  <c r="K146" i="3"/>
  <c r="K147" i="3"/>
  <c r="K148" i="3"/>
  <c r="K149" i="3"/>
  <c r="K150" i="3"/>
  <c r="K151" i="3"/>
  <c r="K152" i="3"/>
  <c r="K153" i="3"/>
  <c r="K154" i="3"/>
  <c r="K155" i="3"/>
  <c r="K156" i="3"/>
  <c r="K157" i="3"/>
  <c r="K158" i="3"/>
  <c r="K159" i="3"/>
  <c r="K160" i="3"/>
  <c r="K161" i="3"/>
  <c r="K162" i="3"/>
  <c r="K163" i="3"/>
  <c r="K164" i="3"/>
  <c r="K165" i="3"/>
  <c r="K166" i="3"/>
  <c r="K167" i="3"/>
  <c r="K168" i="3"/>
  <c r="K169" i="3"/>
  <c r="K170" i="3"/>
  <c r="K171" i="3"/>
  <c r="K172" i="3"/>
  <c r="K173" i="3"/>
  <c r="K174" i="3"/>
  <c r="K175" i="3"/>
  <c r="K176" i="3"/>
  <c r="K177" i="3"/>
  <c r="K178" i="3"/>
  <c r="K179" i="3"/>
  <c r="K180" i="3"/>
  <c r="K181" i="3"/>
  <c r="K182" i="3"/>
  <c r="K183" i="3"/>
  <c r="K184" i="3"/>
  <c r="K185" i="3"/>
  <c r="K186" i="3"/>
  <c r="K187" i="3"/>
  <c r="K188" i="3"/>
  <c r="K189" i="3"/>
  <c r="K190" i="3"/>
  <c r="K191" i="3"/>
  <c r="K192" i="3"/>
  <c r="K193" i="3"/>
  <c r="K194" i="3"/>
  <c r="K195" i="3"/>
  <c r="K196" i="3"/>
  <c r="K197" i="3"/>
  <c r="K198" i="3"/>
  <c r="K199" i="3"/>
  <c r="K200" i="3"/>
  <c r="K201" i="3"/>
  <c r="K202" i="3"/>
  <c r="K203" i="3"/>
  <c r="K204" i="3"/>
  <c r="K205" i="3"/>
  <c r="K206" i="3"/>
  <c r="K207" i="3"/>
  <c r="K208" i="3"/>
  <c r="K209" i="3"/>
  <c r="K210" i="3"/>
  <c r="K211" i="3"/>
  <c r="K212" i="3"/>
  <c r="K213" i="3"/>
  <c r="K214" i="3"/>
  <c r="K215" i="3"/>
  <c r="K216" i="3"/>
  <c r="K217" i="3"/>
  <c r="K218" i="3"/>
  <c r="K219" i="3"/>
  <c r="K220" i="3"/>
  <c r="K221" i="3"/>
  <c r="K222" i="3"/>
  <c r="K223" i="3"/>
  <c r="K224" i="3"/>
  <c r="K225" i="3"/>
  <c r="K226" i="3"/>
  <c r="K227" i="3"/>
  <c r="K228" i="3"/>
  <c r="K229" i="3"/>
  <c r="K230" i="3"/>
  <c r="K231" i="3"/>
  <c r="K232" i="3"/>
  <c r="K233" i="3"/>
  <c r="K234" i="3"/>
  <c r="K235" i="3"/>
  <c r="K236" i="3"/>
  <c r="K237" i="3"/>
  <c r="K238" i="3"/>
  <c r="K239" i="3"/>
  <c r="K240" i="3"/>
  <c r="K241" i="3"/>
  <c r="K242" i="3"/>
  <c r="K243" i="3"/>
  <c r="K244" i="3"/>
  <c r="K245" i="3"/>
  <c r="K246" i="3"/>
  <c r="K247" i="3"/>
  <c r="K248" i="3"/>
  <c r="K249" i="3"/>
  <c r="K250" i="3"/>
  <c r="K251" i="3"/>
  <c r="K252" i="3"/>
  <c r="K253" i="3"/>
  <c r="K254" i="3"/>
  <c r="K255" i="3"/>
  <c r="K256" i="3"/>
  <c r="K257" i="3"/>
  <c r="K258" i="3"/>
  <c r="K259" i="3"/>
  <c r="K260" i="3"/>
  <c r="K261" i="3"/>
  <c r="K262" i="3"/>
  <c r="K263" i="3"/>
  <c r="K264" i="3"/>
  <c r="K265" i="3"/>
  <c r="K266" i="3"/>
  <c r="K267" i="3"/>
  <c r="K268" i="3"/>
  <c r="K269" i="3"/>
  <c r="K270" i="3"/>
  <c r="K271" i="3"/>
  <c r="K272" i="3"/>
  <c r="K273" i="3"/>
  <c r="K274" i="3"/>
  <c r="K275" i="3"/>
  <c r="K276" i="3"/>
  <c r="K277" i="3"/>
  <c r="K278" i="3"/>
  <c r="K279" i="3"/>
  <c r="K280" i="3"/>
  <c r="K281" i="3"/>
  <c r="K282" i="3"/>
  <c r="K283" i="3"/>
  <c r="K284" i="3"/>
  <c r="K285" i="3"/>
  <c r="K286" i="3"/>
  <c r="K287" i="3"/>
  <c r="K288" i="3"/>
  <c r="K289" i="3"/>
  <c r="K290" i="3"/>
  <c r="K291" i="3"/>
  <c r="K292" i="3"/>
  <c r="K293" i="3"/>
  <c r="K294" i="3"/>
  <c r="K295" i="3"/>
  <c r="K296" i="3"/>
  <c r="K297" i="3"/>
  <c r="K298" i="3"/>
  <c r="K299" i="3"/>
  <c r="K300" i="3"/>
  <c r="K301" i="3"/>
  <c r="K302" i="3"/>
  <c r="K303" i="3"/>
  <c r="K304" i="3"/>
  <c r="K305" i="3"/>
  <c r="K306" i="3"/>
  <c r="K307" i="3"/>
  <c r="K308" i="3"/>
  <c r="K309" i="3"/>
  <c r="K310" i="3"/>
  <c r="K311" i="3"/>
  <c r="K312" i="3"/>
  <c r="K313" i="3"/>
  <c r="K314" i="3"/>
  <c r="K315" i="3"/>
  <c r="K316" i="3"/>
  <c r="K317" i="3"/>
  <c r="K318" i="3"/>
  <c r="K319" i="3"/>
  <c r="K320" i="3"/>
  <c r="K321" i="3"/>
  <c r="K322" i="3"/>
  <c r="K323" i="3"/>
  <c r="K324" i="3"/>
  <c r="K325" i="3"/>
  <c r="K326" i="3"/>
  <c r="K327" i="3"/>
  <c r="K328" i="3"/>
  <c r="K329" i="3"/>
  <c r="K330" i="3"/>
  <c r="K331" i="3"/>
  <c r="K332" i="3"/>
  <c r="K333" i="3"/>
  <c r="K334" i="3"/>
  <c r="K335" i="3"/>
  <c r="K336" i="3"/>
  <c r="K337" i="3"/>
  <c r="K338" i="3"/>
  <c r="K339" i="3"/>
  <c r="K340" i="3"/>
  <c r="K341" i="3"/>
  <c r="K342" i="3"/>
  <c r="K343" i="3"/>
  <c r="K344" i="3"/>
  <c r="K345" i="3"/>
  <c r="K346" i="3"/>
  <c r="K347" i="3"/>
  <c r="K348" i="3"/>
  <c r="K349" i="3"/>
  <c r="K350" i="3"/>
  <c r="K351" i="3"/>
  <c r="K352" i="3"/>
  <c r="K353" i="3"/>
  <c r="K354" i="3"/>
  <c r="K355" i="3"/>
  <c r="K356" i="3"/>
  <c r="K357" i="3"/>
  <c r="K358" i="3"/>
  <c r="K359" i="3"/>
  <c r="K360" i="3"/>
  <c r="K361" i="3"/>
  <c r="K362" i="3"/>
  <c r="K363" i="3"/>
  <c r="K364" i="3"/>
  <c r="K365" i="3"/>
  <c r="K366" i="3"/>
  <c r="K367" i="3"/>
  <c r="K368" i="3"/>
  <c r="K369" i="3"/>
  <c r="K370" i="3"/>
  <c r="K371" i="3"/>
  <c r="K372" i="3"/>
  <c r="K373" i="3"/>
  <c r="K374" i="3"/>
  <c r="K375" i="3"/>
  <c r="K376" i="3"/>
  <c r="K377" i="3"/>
  <c r="K378" i="3"/>
  <c r="K379" i="3"/>
  <c r="K380" i="3"/>
  <c r="K381" i="3"/>
  <c r="K382" i="3"/>
  <c r="K383" i="3"/>
  <c r="K384" i="3"/>
  <c r="K385" i="3"/>
  <c r="K386" i="3"/>
  <c r="K387" i="3"/>
  <c r="K388" i="3"/>
  <c r="K389" i="3"/>
  <c r="K390" i="3"/>
  <c r="K391" i="3"/>
  <c r="K392" i="3"/>
  <c r="K393" i="3"/>
  <c r="K394" i="3"/>
  <c r="K395" i="3"/>
  <c r="K396" i="3"/>
  <c r="K397" i="3"/>
  <c r="K398" i="3"/>
  <c r="K399" i="3"/>
  <c r="K400" i="3"/>
  <c r="K401" i="3"/>
  <c r="K402" i="3"/>
  <c r="K403" i="3"/>
  <c r="K404" i="3"/>
  <c r="K405" i="3"/>
  <c r="K406" i="3"/>
  <c r="K407" i="3"/>
  <c r="K408" i="3"/>
  <c r="K409" i="3"/>
  <c r="K410" i="3"/>
  <c r="K411" i="3"/>
  <c r="K412" i="3"/>
  <c r="K413" i="3"/>
  <c r="K414" i="3"/>
  <c r="K415" i="3"/>
  <c r="K416" i="3"/>
  <c r="K417" i="3"/>
  <c r="K418" i="3"/>
  <c r="K419" i="3"/>
  <c r="K420" i="3"/>
  <c r="K421" i="3"/>
  <c r="K422" i="3"/>
  <c r="K423" i="3"/>
  <c r="K424" i="3"/>
  <c r="K425" i="3"/>
  <c r="K426" i="3"/>
  <c r="K427" i="3"/>
  <c r="K428" i="3"/>
  <c r="K429" i="3"/>
  <c r="K430" i="3"/>
  <c r="K431" i="3"/>
  <c r="K432" i="3"/>
  <c r="K433" i="3"/>
  <c r="K434" i="3"/>
  <c r="K435" i="3"/>
  <c r="K436" i="3"/>
  <c r="K437" i="3"/>
  <c r="K438" i="3"/>
  <c r="K439" i="3"/>
  <c r="K440" i="3"/>
  <c r="K441" i="3"/>
  <c r="K442" i="3"/>
  <c r="K443" i="3"/>
  <c r="K444" i="3"/>
  <c r="K445" i="3"/>
  <c r="K446" i="3"/>
  <c r="K447" i="3"/>
  <c r="K448" i="3"/>
  <c r="K449" i="3"/>
  <c r="K450" i="3"/>
  <c r="K451" i="3"/>
  <c r="K452" i="3"/>
  <c r="K453" i="3"/>
  <c r="K454" i="3"/>
  <c r="K455" i="3"/>
  <c r="K456" i="3"/>
  <c r="K457" i="3"/>
  <c r="K458" i="3"/>
  <c r="K459" i="3"/>
  <c r="K460" i="3"/>
  <c r="K461" i="3"/>
  <c r="K462" i="3"/>
  <c r="K463" i="3"/>
  <c r="K464" i="3"/>
  <c r="K465" i="3"/>
  <c r="K466" i="3"/>
  <c r="K467" i="3"/>
  <c r="K468" i="3"/>
  <c r="K469" i="3"/>
  <c r="K470" i="3"/>
  <c r="K471" i="3"/>
  <c r="K472" i="3"/>
  <c r="K473" i="3"/>
  <c r="K474" i="3"/>
  <c r="K475" i="3"/>
  <c r="K476" i="3"/>
  <c r="K477" i="3"/>
  <c r="K478" i="3"/>
  <c r="K479" i="3"/>
  <c r="K480" i="3"/>
  <c r="K481" i="3"/>
  <c r="K482" i="3"/>
  <c r="K483" i="3"/>
  <c r="K484" i="3"/>
  <c r="K485" i="3"/>
  <c r="K486" i="3"/>
  <c r="K487" i="3"/>
  <c r="K488" i="3"/>
  <c r="K489" i="3"/>
  <c r="K490" i="3"/>
  <c r="K491" i="3"/>
  <c r="K492" i="3"/>
  <c r="K493" i="3"/>
  <c r="K494" i="3"/>
  <c r="K495" i="3"/>
  <c r="K496" i="3"/>
  <c r="K497" i="3"/>
  <c r="K498" i="3"/>
  <c r="K499" i="3"/>
  <c r="K500" i="3"/>
  <c r="L19" i="3"/>
  <c r="L20" i="3"/>
  <c r="L21" i="3"/>
  <c r="L22" i="3"/>
  <c r="L23" i="3"/>
  <c r="L24" i="3"/>
  <c r="L25" i="3"/>
  <c r="L26" i="3"/>
  <c r="L27" i="3"/>
  <c r="L28" i="3"/>
  <c r="L29" i="3"/>
  <c r="L30" i="3"/>
  <c r="L31" i="3"/>
  <c r="L32" i="3"/>
  <c r="L33" i="3"/>
  <c r="L34" i="3"/>
  <c r="L35" i="3"/>
  <c r="L36" i="3"/>
  <c r="L37" i="3"/>
  <c r="L38" i="3"/>
  <c r="L39" i="3"/>
  <c r="L40" i="3"/>
  <c r="L41" i="3"/>
  <c r="L42" i="3"/>
  <c r="L43" i="3"/>
  <c r="L44" i="3"/>
  <c r="L45" i="3"/>
  <c r="L46" i="3"/>
  <c r="L47" i="3"/>
  <c r="L48" i="3"/>
  <c r="L49" i="3"/>
  <c r="L50" i="3"/>
  <c r="L51" i="3"/>
  <c r="L52" i="3"/>
  <c r="L53" i="3"/>
  <c r="L54" i="3"/>
  <c r="L55" i="3"/>
  <c r="L56" i="3"/>
  <c r="L57" i="3"/>
  <c r="L58" i="3"/>
  <c r="L59" i="3"/>
  <c r="L60" i="3"/>
  <c r="L61" i="3"/>
  <c r="L62" i="3"/>
  <c r="L63" i="3"/>
  <c r="L64" i="3"/>
  <c r="L65" i="3"/>
  <c r="L66" i="3"/>
  <c r="L67" i="3"/>
  <c r="L68" i="3"/>
  <c r="L69" i="3"/>
  <c r="L70" i="3"/>
  <c r="L71" i="3"/>
  <c r="L72" i="3"/>
  <c r="L73" i="3"/>
  <c r="L74" i="3"/>
  <c r="L75" i="3"/>
  <c r="L76" i="3"/>
  <c r="L77" i="3"/>
  <c r="L78" i="3"/>
  <c r="L79" i="3"/>
  <c r="L80" i="3"/>
  <c r="L81" i="3"/>
  <c r="L82" i="3"/>
  <c r="L83" i="3"/>
  <c r="L84" i="3"/>
  <c r="L85" i="3"/>
  <c r="L86" i="3"/>
  <c r="L87" i="3"/>
  <c r="L88" i="3"/>
  <c r="L89" i="3"/>
  <c r="L90" i="3"/>
  <c r="L91" i="3"/>
  <c r="L92" i="3"/>
  <c r="L93" i="3"/>
  <c r="L94" i="3"/>
  <c r="L95" i="3"/>
  <c r="L96" i="3"/>
  <c r="L97" i="3"/>
  <c r="L98" i="3"/>
  <c r="L99" i="3"/>
  <c r="L100" i="3"/>
  <c r="L101" i="3"/>
  <c r="L102" i="3"/>
  <c r="L103" i="3"/>
  <c r="L104" i="3"/>
  <c r="L105" i="3"/>
  <c r="L106" i="3"/>
  <c r="L107" i="3"/>
  <c r="L108" i="3"/>
  <c r="L109" i="3"/>
  <c r="L110" i="3"/>
  <c r="L111" i="3"/>
  <c r="L112" i="3"/>
  <c r="L113" i="3"/>
  <c r="L114" i="3"/>
  <c r="L115" i="3"/>
  <c r="L116" i="3"/>
  <c r="L117" i="3"/>
  <c r="L118" i="3"/>
  <c r="L119" i="3"/>
  <c r="L120" i="3"/>
  <c r="L121" i="3"/>
  <c r="L122" i="3"/>
  <c r="L123" i="3"/>
  <c r="L124" i="3"/>
  <c r="L125" i="3"/>
  <c r="L126" i="3"/>
  <c r="L127" i="3"/>
  <c r="L128" i="3"/>
  <c r="L129" i="3"/>
  <c r="L130" i="3"/>
  <c r="L131" i="3"/>
  <c r="L132" i="3"/>
  <c r="L133" i="3"/>
  <c r="L134" i="3"/>
  <c r="L135" i="3"/>
  <c r="L136" i="3"/>
  <c r="L137" i="3"/>
  <c r="L138" i="3"/>
  <c r="L139" i="3"/>
  <c r="L140" i="3"/>
  <c r="L141" i="3"/>
  <c r="L142" i="3"/>
  <c r="L143" i="3"/>
  <c r="L144" i="3"/>
  <c r="L145" i="3"/>
  <c r="L146" i="3"/>
  <c r="L147" i="3"/>
  <c r="L148" i="3"/>
  <c r="L149" i="3"/>
  <c r="L150" i="3"/>
  <c r="L151" i="3"/>
  <c r="L152" i="3"/>
  <c r="L153" i="3"/>
  <c r="L154" i="3"/>
  <c r="L155" i="3"/>
  <c r="L156" i="3"/>
  <c r="L157" i="3"/>
  <c r="L158" i="3"/>
  <c r="L159" i="3"/>
  <c r="L160" i="3"/>
  <c r="L161" i="3"/>
  <c r="L162" i="3"/>
  <c r="L163" i="3"/>
  <c r="L164" i="3"/>
  <c r="L165" i="3"/>
  <c r="L166" i="3"/>
  <c r="L167" i="3"/>
  <c r="L168" i="3"/>
  <c r="L169" i="3"/>
  <c r="L170" i="3"/>
  <c r="L171" i="3"/>
  <c r="L172" i="3"/>
  <c r="L173" i="3"/>
  <c r="L174" i="3"/>
  <c r="L175" i="3"/>
  <c r="L176" i="3"/>
  <c r="L177" i="3"/>
  <c r="L178" i="3"/>
  <c r="L179" i="3"/>
  <c r="L180" i="3"/>
  <c r="L181" i="3"/>
  <c r="L182" i="3"/>
  <c r="L183" i="3"/>
  <c r="L184" i="3"/>
  <c r="L185" i="3"/>
  <c r="L186" i="3"/>
  <c r="L187" i="3"/>
  <c r="L188" i="3"/>
  <c r="L189" i="3"/>
  <c r="L190" i="3"/>
  <c r="L191" i="3"/>
  <c r="L192" i="3"/>
  <c r="L193" i="3"/>
  <c r="L194" i="3"/>
  <c r="L195" i="3"/>
  <c r="L196" i="3"/>
  <c r="L197" i="3"/>
  <c r="L198" i="3"/>
  <c r="L199" i="3"/>
  <c r="L200" i="3"/>
  <c r="L201" i="3"/>
  <c r="L202" i="3"/>
  <c r="L203" i="3"/>
  <c r="L204" i="3"/>
  <c r="L205" i="3"/>
  <c r="L206" i="3"/>
  <c r="L207" i="3"/>
  <c r="L208" i="3"/>
  <c r="L209" i="3"/>
  <c r="L210" i="3"/>
  <c r="L211" i="3"/>
  <c r="L212" i="3"/>
  <c r="L213" i="3"/>
  <c r="L214" i="3"/>
  <c r="L215" i="3"/>
  <c r="L216" i="3"/>
  <c r="L217" i="3"/>
  <c r="L218" i="3"/>
  <c r="L219" i="3"/>
  <c r="L220" i="3"/>
  <c r="L221" i="3"/>
  <c r="L222" i="3"/>
  <c r="L223" i="3"/>
  <c r="L224" i="3"/>
  <c r="L225" i="3"/>
  <c r="L226" i="3"/>
  <c r="L227" i="3"/>
  <c r="L228" i="3"/>
  <c r="L229" i="3"/>
  <c r="L230" i="3"/>
  <c r="L231" i="3"/>
  <c r="L232" i="3"/>
  <c r="L233" i="3"/>
  <c r="L234" i="3"/>
  <c r="L235" i="3"/>
  <c r="L236" i="3"/>
  <c r="L237" i="3"/>
  <c r="L238" i="3"/>
  <c r="L239" i="3"/>
  <c r="L240" i="3"/>
  <c r="L241" i="3"/>
  <c r="L242" i="3"/>
  <c r="L243" i="3"/>
  <c r="L244" i="3"/>
  <c r="L245" i="3"/>
  <c r="L246" i="3"/>
  <c r="L247" i="3"/>
  <c r="L248" i="3"/>
  <c r="L249" i="3"/>
  <c r="L250" i="3"/>
  <c r="L251" i="3"/>
  <c r="L252" i="3"/>
  <c r="L253" i="3"/>
  <c r="L254" i="3"/>
  <c r="L255" i="3"/>
  <c r="L256" i="3"/>
  <c r="L257" i="3"/>
  <c r="L258" i="3"/>
  <c r="L259" i="3"/>
  <c r="L260" i="3"/>
  <c r="L261" i="3"/>
  <c r="L262" i="3"/>
  <c r="L263" i="3"/>
  <c r="L264" i="3"/>
  <c r="L265" i="3"/>
  <c r="L266" i="3"/>
  <c r="L267" i="3"/>
  <c r="L268" i="3"/>
  <c r="L269" i="3"/>
  <c r="L270" i="3"/>
  <c r="L271" i="3"/>
  <c r="L272" i="3"/>
  <c r="L273" i="3"/>
  <c r="L274" i="3"/>
  <c r="L275" i="3"/>
  <c r="L276" i="3"/>
  <c r="L277" i="3"/>
  <c r="L278" i="3"/>
  <c r="L279" i="3"/>
  <c r="L280" i="3"/>
  <c r="L281" i="3"/>
  <c r="L282" i="3"/>
  <c r="L283" i="3"/>
  <c r="L284" i="3"/>
  <c r="L285" i="3"/>
  <c r="L286" i="3"/>
  <c r="L287" i="3"/>
  <c r="L288" i="3"/>
  <c r="L289" i="3"/>
  <c r="L290" i="3"/>
  <c r="L291" i="3"/>
  <c r="L292" i="3"/>
  <c r="L293" i="3"/>
  <c r="L294" i="3"/>
  <c r="L295" i="3"/>
  <c r="L296" i="3"/>
  <c r="L297" i="3"/>
  <c r="L298" i="3"/>
  <c r="L299" i="3"/>
  <c r="L300" i="3"/>
  <c r="L301" i="3"/>
  <c r="L302" i="3"/>
  <c r="L303" i="3"/>
  <c r="L304" i="3"/>
  <c r="L305" i="3"/>
  <c r="L306" i="3"/>
  <c r="L307" i="3"/>
  <c r="L308" i="3"/>
  <c r="L309" i="3"/>
  <c r="L310" i="3"/>
  <c r="L311" i="3"/>
  <c r="L312" i="3"/>
  <c r="L313" i="3"/>
  <c r="L314" i="3"/>
  <c r="L315" i="3"/>
  <c r="L316" i="3"/>
  <c r="L317" i="3"/>
  <c r="L318" i="3"/>
  <c r="L319" i="3"/>
  <c r="L320" i="3"/>
  <c r="L321" i="3"/>
  <c r="L322" i="3"/>
  <c r="L323" i="3"/>
  <c r="L324" i="3"/>
  <c r="L325" i="3"/>
  <c r="L326" i="3"/>
  <c r="L327" i="3"/>
  <c r="L328" i="3"/>
  <c r="L329" i="3"/>
  <c r="L330" i="3"/>
  <c r="L331" i="3"/>
  <c r="L332" i="3"/>
  <c r="L333" i="3"/>
  <c r="L334" i="3"/>
  <c r="L335" i="3"/>
  <c r="L336" i="3"/>
  <c r="L337" i="3"/>
  <c r="L338" i="3"/>
  <c r="L339" i="3"/>
  <c r="L340" i="3"/>
  <c r="L341" i="3"/>
  <c r="L342" i="3"/>
  <c r="L343" i="3"/>
  <c r="L344" i="3"/>
  <c r="L345" i="3"/>
  <c r="L346" i="3"/>
  <c r="L347" i="3"/>
  <c r="L348" i="3"/>
  <c r="L349" i="3"/>
  <c r="L350" i="3"/>
  <c r="L351" i="3"/>
  <c r="L352" i="3"/>
  <c r="L353" i="3"/>
  <c r="L354" i="3"/>
  <c r="L355" i="3"/>
  <c r="L356" i="3"/>
  <c r="L357" i="3"/>
  <c r="L358" i="3"/>
  <c r="L359" i="3"/>
  <c r="L360" i="3"/>
  <c r="L361" i="3"/>
  <c r="L362" i="3"/>
  <c r="L363" i="3"/>
  <c r="L364" i="3"/>
  <c r="L365" i="3"/>
  <c r="L366" i="3"/>
  <c r="L367" i="3"/>
  <c r="L368" i="3"/>
  <c r="L369" i="3"/>
  <c r="L370" i="3"/>
  <c r="L371" i="3"/>
  <c r="L372" i="3"/>
  <c r="L373" i="3"/>
  <c r="L374" i="3"/>
  <c r="L375" i="3"/>
  <c r="L376" i="3"/>
  <c r="L377" i="3"/>
  <c r="L378" i="3"/>
  <c r="L379" i="3"/>
  <c r="L380" i="3"/>
  <c r="L381" i="3"/>
  <c r="L382" i="3"/>
  <c r="L383" i="3"/>
  <c r="L384" i="3"/>
  <c r="L385" i="3"/>
  <c r="L386" i="3"/>
  <c r="L387" i="3"/>
  <c r="L388" i="3"/>
  <c r="L389" i="3"/>
  <c r="L390" i="3"/>
  <c r="L391" i="3"/>
  <c r="L392" i="3"/>
  <c r="L393" i="3"/>
  <c r="L394" i="3"/>
  <c r="L395" i="3"/>
  <c r="L396" i="3"/>
  <c r="L397" i="3"/>
  <c r="L398" i="3"/>
  <c r="L399" i="3"/>
  <c r="L400" i="3"/>
  <c r="L401" i="3"/>
  <c r="L402" i="3"/>
  <c r="L403" i="3"/>
  <c r="L404" i="3"/>
  <c r="L405" i="3"/>
  <c r="L406" i="3"/>
  <c r="L407" i="3"/>
  <c r="L408" i="3"/>
  <c r="L409" i="3"/>
  <c r="L410" i="3"/>
  <c r="L411" i="3"/>
  <c r="L412" i="3"/>
  <c r="L413" i="3"/>
  <c r="L414" i="3"/>
  <c r="L415" i="3"/>
  <c r="L416" i="3"/>
  <c r="L417" i="3"/>
  <c r="L418" i="3"/>
  <c r="L419" i="3"/>
  <c r="L420" i="3"/>
  <c r="L421" i="3"/>
  <c r="L422" i="3"/>
  <c r="L423" i="3"/>
  <c r="L424" i="3"/>
  <c r="L425" i="3"/>
  <c r="L426" i="3"/>
  <c r="L427" i="3"/>
  <c r="L428" i="3"/>
  <c r="L429" i="3"/>
  <c r="L430" i="3"/>
  <c r="L431" i="3"/>
  <c r="L432" i="3"/>
  <c r="L433" i="3"/>
  <c r="L434" i="3"/>
  <c r="L435" i="3"/>
  <c r="L436" i="3"/>
  <c r="L437" i="3"/>
  <c r="L438" i="3"/>
  <c r="L439" i="3"/>
  <c r="L440" i="3"/>
  <c r="L441" i="3"/>
  <c r="L442" i="3"/>
  <c r="L443" i="3"/>
  <c r="L444" i="3"/>
  <c r="L445" i="3"/>
  <c r="L446" i="3"/>
  <c r="L447" i="3"/>
  <c r="L448" i="3"/>
  <c r="L449" i="3"/>
  <c r="L450" i="3"/>
  <c r="L451" i="3"/>
  <c r="L452" i="3"/>
  <c r="L453" i="3"/>
  <c r="L454" i="3"/>
  <c r="L455" i="3"/>
  <c r="L456" i="3"/>
  <c r="L457" i="3"/>
  <c r="L458" i="3"/>
  <c r="L459" i="3"/>
  <c r="L460" i="3"/>
  <c r="L461" i="3"/>
  <c r="L462" i="3"/>
  <c r="L463" i="3"/>
  <c r="L464" i="3"/>
  <c r="L465" i="3"/>
  <c r="L466" i="3"/>
  <c r="L467" i="3"/>
  <c r="L468" i="3"/>
  <c r="L469" i="3"/>
  <c r="L470" i="3"/>
  <c r="L471" i="3"/>
  <c r="L472" i="3"/>
  <c r="L473" i="3"/>
  <c r="L474" i="3"/>
  <c r="L475" i="3"/>
  <c r="L476" i="3"/>
  <c r="L477" i="3"/>
  <c r="L478" i="3"/>
  <c r="L479" i="3"/>
  <c r="L480" i="3"/>
  <c r="L481" i="3"/>
  <c r="L482" i="3"/>
  <c r="L483" i="3"/>
  <c r="L484" i="3"/>
  <c r="L485" i="3"/>
  <c r="L486" i="3"/>
  <c r="L487" i="3"/>
  <c r="L488" i="3"/>
  <c r="L489" i="3"/>
  <c r="L490" i="3"/>
  <c r="L491" i="3"/>
  <c r="L492" i="3"/>
  <c r="L493" i="3"/>
  <c r="L494" i="3"/>
  <c r="L495" i="3"/>
  <c r="L496" i="3"/>
  <c r="L497" i="3"/>
  <c r="L498" i="3"/>
  <c r="L499" i="3"/>
  <c r="L500" i="3"/>
  <c r="Q10" i="3"/>
  <c r="Q11" i="3"/>
  <c r="S11" i="3" s="1"/>
  <c r="Q12" i="3"/>
  <c r="Q13" i="3"/>
  <c r="S13" i="3" s="1"/>
  <c r="Q14" i="3"/>
  <c r="S14" i="3" s="1"/>
  <c r="Q15" i="3"/>
  <c r="S15" i="3" s="1"/>
  <c r="U15" i="3" s="1"/>
  <c r="Q16" i="3"/>
  <c r="Q17" i="3"/>
  <c r="Q18" i="3"/>
  <c r="S18" i="3" s="1"/>
  <c r="Q19" i="3"/>
  <c r="Q20" i="3"/>
  <c r="Q21" i="3"/>
  <c r="Q22" i="3"/>
  <c r="Q23" i="3"/>
  <c r="Q24" i="3"/>
  <c r="Q25"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Q75" i="3"/>
  <c r="Q76" i="3"/>
  <c r="Q77" i="3"/>
  <c r="Q78" i="3"/>
  <c r="Q79" i="3"/>
  <c r="Q80" i="3"/>
  <c r="Q81" i="3"/>
  <c r="Q82" i="3"/>
  <c r="Q83" i="3"/>
  <c r="Q84" i="3"/>
  <c r="Q85" i="3"/>
  <c r="Q86" i="3"/>
  <c r="Q87" i="3"/>
  <c r="Q88" i="3"/>
  <c r="Q89" i="3"/>
  <c r="Q90" i="3"/>
  <c r="Q91" i="3"/>
  <c r="Q92" i="3"/>
  <c r="Q93" i="3"/>
  <c r="Q94" i="3"/>
  <c r="Q95" i="3"/>
  <c r="Q96" i="3"/>
  <c r="Q97" i="3"/>
  <c r="Q98" i="3"/>
  <c r="Q99" i="3"/>
  <c r="Q100" i="3"/>
  <c r="Q101" i="3"/>
  <c r="Q102" i="3"/>
  <c r="Q103" i="3"/>
  <c r="Q104" i="3"/>
  <c r="Q105" i="3"/>
  <c r="Q106" i="3"/>
  <c r="Q107" i="3"/>
  <c r="Q108" i="3"/>
  <c r="Q109" i="3"/>
  <c r="Q110" i="3"/>
  <c r="Q111" i="3"/>
  <c r="Q112" i="3"/>
  <c r="Q113" i="3"/>
  <c r="Q114" i="3"/>
  <c r="Q115" i="3"/>
  <c r="Q116" i="3"/>
  <c r="Q117" i="3"/>
  <c r="Q118" i="3"/>
  <c r="Q119" i="3"/>
  <c r="Q120" i="3"/>
  <c r="Q121" i="3"/>
  <c r="Q122" i="3"/>
  <c r="Q123" i="3"/>
  <c r="Q124" i="3"/>
  <c r="Q125" i="3"/>
  <c r="Q126" i="3"/>
  <c r="Q127" i="3"/>
  <c r="Q128" i="3"/>
  <c r="Q129" i="3"/>
  <c r="Q130" i="3"/>
  <c r="Q131" i="3"/>
  <c r="Q132" i="3"/>
  <c r="Q133" i="3"/>
  <c r="Q134" i="3"/>
  <c r="Q135" i="3"/>
  <c r="Q136" i="3"/>
  <c r="Q137" i="3"/>
  <c r="Q138" i="3"/>
  <c r="Q139" i="3"/>
  <c r="Q140" i="3"/>
  <c r="Q141" i="3"/>
  <c r="Q142" i="3"/>
  <c r="Q143" i="3"/>
  <c r="Q144" i="3"/>
  <c r="Q145" i="3"/>
  <c r="Q146" i="3"/>
  <c r="Q147" i="3"/>
  <c r="Q148" i="3"/>
  <c r="Q149" i="3"/>
  <c r="Q150" i="3"/>
  <c r="Q151" i="3"/>
  <c r="Q152" i="3"/>
  <c r="Q153" i="3"/>
  <c r="Q154" i="3"/>
  <c r="Q155" i="3"/>
  <c r="Q156" i="3"/>
  <c r="Q157" i="3"/>
  <c r="Q158" i="3"/>
  <c r="Q159" i="3"/>
  <c r="Q160" i="3"/>
  <c r="Q161" i="3"/>
  <c r="Q162" i="3"/>
  <c r="Q163" i="3"/>
  <c r="Q164" i="3"/>
  <c r="Q165" i="3"/>
  <c r="Q166" i="3"/>
  <c r="Q167" i="3"/>
  <c r="Q168" i="3"/>
  <c r="Q169" i="3"/>
  <c r="Q170" i="3"/>
  <c r="Q171" i="3"/>
  <c r="Q172" i="3"/>
  <c r="Q173" i="3"/>
  <c r="Q174" i="3"/>
  <c r="Q175" i="3"/>
  <c r="Q176" i="3"/>
  <c r="Q177" i="3"/>
  <c r="Q178" i="3"/>
  <c r="Q179" i="3"/>
  <c r="Q180" i="3"/>
  <c r="Q181" i="3"/>
  <c r="Q182" i="3"/>
  <c r="Q183" i="3"/>
  <c r="Q184" i="3"/>
  <c r="Q185" i="3"/>
  <c r="Q186" i="3"/>
  <c r="Q187" i="3"/>
  <c r="Q188" i="3"/>
  <c r="Q189" i="3"/>
  <c r="Q190" i="3"/>
  <c r="Q191" i="3"/>
  <c r="Q192" i="3"/>
  <c r="Q193" i="3"/>
  <c r="Q194" i="3"/>
  <c r="Q195" i="3"/>
  <c r="Q196" i="3"/>
  <c r="Q197" i="3"/>
  <c r="Q198" i="3"/>
  <c r="Q199" i="3"/>
  <c r="Q200" i="3"/>
  <c r="Q201" i="3"/>
  <c r="Q202" i="3"/>
  <c r="Q203" i="3"/>
  <c r="Q204" i="3"/>
  <c r="Q205" i="3"/>
  <c r="Q206" i="3"/>
  <c r="Q207" i="3"/>
  <c r="Q208" i="3"/>
  <c r="Q209" i="3"/>
  <c r="Q210" i="3"/>
  <c r="Q211" i="3"/>
  <c r="Q212" i="3"/>
  <c r="Q213" i="3"/>
  <c r="Q214" i="3"/>
  <c r="Q215" i="3"/>
  <c r="Q216" i="3"/>
  <c r="Q217" i="3"/>
  <c r="Q218" i="3"/>
  <c r="Q219" i="3"/>
  <c r="Q220" i="3"/>
  <c r="Q221" i="3"/>
  <c r="Q222" i="3"/>
  <c r="Q223" i="3"/>
  <c r="Q224" i="3"/>
  <c r="Q225" i="3"/>
  <c r="Q226" i="3"/>
  <c r="Q227" i="3"/>
  <c r="Q228" i="3"/>
  <c r="Q229" i="3"/>
  <c r="Q230" i="3"/>
  <c r="Q231" i="3"/>
  <c r="Q232" i="3"/>
  <c r="Q233" i="3"/>
  <c r="Q234" i="3"/>
  <c r="Q235" i="3"/>
  <c r="Q236" i="3"/>
  <c r="Q237" i="3"/>
  <c r="Q238" i="3"/>
  <c r="Q239" i="3"/>
  <c r="Q240" i="3"/>
  <c r="Q241" i="3"/>
  <c r="Q242" i="3"/>
  <c r="Q243" i="3"/>
  <c r="Q244" i="3"/>
  <c r="Q245" i="3"/>
  <c r="Q246" i="3"/>
  <c r="Q247" i="3"/>
  <c r="Q248" i="3"/>
  <c r="Q249" i="3"/>
  <c r="Q250" i="3"/>
  <c r="Q251" i="3"/>
  <c r="Q252" i="3"/>
  <c r="Q253" i="3"/>
  <c r="Q254" i="3"/>
  <c r="Q255" i="3"/>
  <c r="Q256" i="3"/>
  <c r="Q257" i="3"/>
  <c r="Q258" i="3"/>
  <c r="Q259" i="3"/>
  <c r="Q260" i="3"/>
  <c r="Q261" i="3"/>
  <c r="Q262" i="3"/>
  <c r="Q263" i="3"/>
  <c r="Q264" i="3"/>
  <c r="Q265" i="3"/>
  <c r="Q266" i="3"/>
  <c r="Q267" i="3"/>
  <c r="Q268" i="3"/>
  <c r="Q269" i="3"/>
  <c r="Q270" i="3"/>
  <c r="Q271" i="3"/>
  <c r="Q272" i="3"/>
  <c r="Q273" i="3"/>
  <c r="Q274" i="3"/>
  <c r="Q275" i="3"/>
  <c r="Q276" i="3"/>
  <c r="Q277" i="3"/>
  <c r="Q278" i="3"/>
  <c r="Q279" i="3"/>
  <c r="Q280" i="3"/>
  <c r="Q281" i="3"/>
  <c r="Q282" i="3"/>
  <c r="Q283" i="3"/>
  <c r="Q284" i="3"/>
  <c r="Q285" i="3"/>
  <c r="Q286" i="3"/>
  <c r="Q287" i="3"/>
  <c r="Q288" i="3"/>
  <c r="Q289" i="3"/>
  <c r="Q290" i="3"/>
  <c r="Q291" i="3"/>
  <c r="Q292" i="3"/>
  <c r="Q293" i="3"/>
  <c r="Q294" i="3"/>
  <c r="Q295" i="3"/>
  <c r="Q296" i="3"/>
  <c r="Q297" i="3"/>
  <c r="Q298" i="3"/>
  <c r="Q299" i="3"/>
  <c r="Q300" i="3"/>
  <c r="Q301" i="3"/>
  <c r="Q302" i="3"/>
  <c r="Q303" i="3"/>
  <c r="Q304" i="3"/>
  <c r="Q305" i="3"/>
  <c r="Q306" i="3"/>
  <c r="Q307" i="3"/>
  <c r="Q308" i="3"/>
  <c r="Q309" i="3"/>
  <c r="Q310" i="3"/>
  <c r="Q311" i="3"/>
  <c r="Q312" i="3"/>
  <c r="Q313" i="3"/>
  <c r="Q314" i="3"/>
  <c r="Q315" i="3"/>
  <c r="Q316" i="3"/>
  <c r="Q317" i="3"/>
  <c r="Q318" i="3"/>
  <c r="Q319" i="3"/>
  <c r="Q320" i="3"/>
  <c r="Q321" i="3"/>
  <c r="Q322" i="3"/>
  <c r="Q323" i="3"/>
  <c r="Q324" i="3"/>
  <c r="Q325" i="3"/>
  <c r="Q326" i="3"/>
  <c r="Q327" i="3"/>
  <c r="Q328" i="3"/>
  <c r="Q329" i="3"/>
  <c r="Q330" i="3"/>
  <c r="Q331" i="3"/>
  <c r="Q332" i="3"/>
  <c r="Q333" i="3"/>
  <c r="Q334" i="3"/>
  <c r="Q335" i="3"/>
  <c r="Q336" i="3"/>
  <c r="Q337" i="3"/>
  <c r="Q338" i="3"/>
  <c r="Q339" i="3"/>
  <c r="Q340" i="3"/>
  <c r="Q341" i="3"/>
  <c r="Q342" i="3"/>
  <c r="Q343" i="3"/>
  <c r="Q344" i="3"/>
  <c r="Q345" i="3"/>
  <c r="Q346" i="3"/>
  <c r="Q347" i="3"/>
  <c r="Q348" i="3"/>
  <c r="Q349" i="3"/>
  <c r="Q350" i="3"/>
  <c r="Q351" i="3"/>
  <c r="Q352" i="3"/>
  <c r="Q353" i="3"/>
  <c r="Q354" i="3"/>
  <c r="Q355" i="3"/>
  <c r="Q356" i="3"/>
  <c r="Q357" i="3"/>
  <c r="Q358" i="3"/>
  <c r="Q359" i="3"/>
  <c r="Q360" i="3"/>
  <c r="Q361" i="3"/>
  <c r="Q362" i="3"/>
  <c r="Q363" i="3"/>
  <c r="Q364" i="3"/>
  <c r="Q365" i="3"/>
  <c r="Q366" i="3"/>
  <c r="Q367" i="3"/>
  <c r="Q368" i="3"/>
  <c r="Q369" i="3"/>
  <c r="Q370" i="3"/>
  <c r="Q371" i="3"/>
  <c r="Q372" i="3"/>
  <c r="Q373" i="3"/>
  <c r="Q374" i="3"/>
  <c r="Q375" i="3"/>
  <c r="Q376" i="3"/>
  <c r="Q377" i="3"/>
  <c r="Q378" i="3"/>
  <c r="Q379" i="3"/>
  <c r="Q380" i="3"/>
  <c r="Q381" i="3"/>
  <c r="Q382" i="3"/>
  <c r="Q383" i="3"/>
  <c r="Q384" i="3"/>
  <c r="Q385" i="3"/>
  <c r="Q386" i="3"/>
  <c r="Q387" i="3"/>
  <c r="Q388" i="3"/>
  <c r="Q389" i="3"/>
  <c r="Q390" i="3"/>
  <c r="Q391" i="3"/>
  <c r="Q392" i="3"/>
  <c r="Q393" i="3"/>
  <c r="Q394" i="3"/>
  <c r="Q395" i="3"/>
  <c r="Q396" i="3"/>
  <c r="Q397" i="3"/>
  <c r="Q398" i="3"/>
  <c r="Q399" i="3"/>
  <c r="Q400" i="3"/>
  <c r="Q401" i="3"/>
  <c r="Q402" i="3"/>
  <c r="Q403" i="3"/>
  <c r="Q404" i="3"/>
  <c r="Q405" i="3"/>
  <c r="Q406" i="3"/>
  <c r="Q407" i="3"/>
  <c r="Q408" i="3"/>
  <c r="Q409" i="3"/>
  <c r="Q410" i="3"/>
  <c r="Q411" i="3"/>
  <c r="Q412" i="3"/>
  <c r="Q413" i="3"/>
  <c r="Q414" i="3"/>
  <c r="Q415" i="3"/>
  <c r="Q416" i="3"/>
  <c r="Q417" i="3"/>
  <c r="Q418" i="3"/>
  <c r="Q419" i="3"/>
  <c r="Q420" i="3"/>
  <c r="Q421" i="3"/>
  <c r="Q422" i="3"/>
  <c r="Q423" i="3"/>
  <c r="Q424" i="3"/>
  <c r="Q425" i="3"/>
  <c r="Q426" i="3"/>
  <c r="Q427" i="3"/>
  <c r="Q428" i="3"/>
  <c r="Q429" i="3"/>
  <c r="Q430" i="3"/>
  <c r="Q431" i="3"/>
  <c r="Q432" i="3"/>
  <c r="Q433" i="3"/>
  <c r="Q434" i="3"/>
  <c r="Q435" i="3"/>
  <c r="Q436" i="3"/>
  <c r="Q437" i="3"/>
  <c r="Q438" i="3"/>
  <c r="Q439" i="3"/>
  <c r="Q440" i="3"/>
  <c r="Q441" i="3"/>
  <c r="Q442" i="3"/>
  <c r="Q443" i="3"/>
  <c r="Q444" i="3"/>
  <c r="Q445" i="3"/>
  <c r="Q446" i="3"/>
  <c r="Q447" i="3"/>
  <c r="Q448" i="3"/>
  <c r="Q449" i="3"/>
  <c r="Q450" i="3"/>
  <c r="Q451" i="3"/>
  <c r="Q452" i="3"/>
  <c r="Q453" i="3"/>
  <c r="Q454" i="3"/>
  <c r="Q455" i="3"/>
  <c r="Q456" i="3"/>
  <c r="Q457" i="3"/>
  <c r="Q458" i="3"/>
  <c r="Q459" i="3"/>
  <c r="Q460" i="3"/>
  <c r="Q461" i="3"/>
  <c r="Q462" i="3"/>
  <c r="Q463" i="3"/>
  <c r="Q464" i="3"/>
  <c r="Q465" i="3"/>
  <c r="Q466" i="3"/>
  <c r="Q467" i="3"/>
  <c r="Q468" i="3"/>
  <c r="Q469" i="3"/>
  <c r="Q470" i="3"/>
  <c r="Q471" i="3"/>
  <c r="Q472" i="3"/>
  <c r="Q473" i="3"/>
  <c r="Q474" i="3"/>
  <c r="Q475" i="3"/>
  <c r="Q476" i="3"/>
  <c r="Q477" i="3"/>
  <c r="Q478" i="3"/>
  <c r="Q479" i="3"/>
  <c r="Q480" i="3"/>
  <c r="Q481" i="3"/>
  <c r="Q482" i="3"/>
  <c r="Q483" i="3"/>
  <c r="Q484" i="3"/>
  <c r="Q485" i="3"/>
  <c r="Q486" i="3"/>
  <c r="Q487" i="3"/>
  <c r="Q488" i="3"/>
  <c r="Q489" i="3"/>
  <c r="Q490" i="3"/>
  <c r="Q491" i="3"/>
  <c r="Q492" i="3"/>
  <c r="Q493" i="3"/>
  <c r="Q494" i="3"/>
  <c r="Q495" i="3"/>
  <c r="Q496" i="3"/>
  <c r="Q497" i="3"/>
  <c r="Q498" i="3"/>
  <c r="Q499" i="3"/>
  <c r="Q500" i="3"/>
  <c r="R10" i="3"/>
  <c r="R11" i="3"/>
  <c r="R12" i="3"/>
  <c r="R13" i="3"/>
  <c r="R14" i="3"/>
  <c r="R15" i="3"/>
  <c r="R16" i="3"/>
  <c r="R17" i="3"/>
  <c r="R18" i="3"/>
  <c r="R19" i="3"/>
  <c r="R20" i="3"/>
  <c r="R21" i="3"/>
  <c r="R22" i="3"/>
  <c r="R23" i="3"/>
  <c r="R24" i="3"/>
  <c r="R25" i="3"/>
  <c r="R26" i="3"/>
  <c r="R27" i="3"/>
  <c r="R28" i="3"/>
  <c r="R29" i="3"/>
  <c r="R30" i="3"/>
  <c r="R31" i="3"/>
  <c r="R32" i="3"/>
  <c r="R33" i="3"/>
  <c r="R34" i="3"/>
  <c r="R35" i="3"/>
  <c r="R36" i="3"/>
  <c r="R37" i="3"/>
  <c r="R38" i="3"/>
  <c r="R39" i="3"/>
  <c r="R40" i="3"/>
  <c r="R41" i="3"/>
  <c r="R42" i="3"/>
  <c r="R43" i="3"/>
  <c r="R44" i="3"/>
  <c r="R45" i="3"/>
  <c r="R46" i="3"/>
  <c r="R47" i="3"/>
  <c r="R48" i="3"/>
  <c r="R49" i="3"/>
  <c r="R50" i="3"/>
  <c r="R51" i="3"/>
  <c r="R52" i="3"/>
  <c r="R53" i="3"/>
  <c r="R54" i="3"/>
  <c r="R55" i="3"/>
  <c r="R56" i="3"/>
  <c r="R57" i="3"/>
  <c r="R58" i="3"/>
  <c r="R59" i="3"/>
  <c r="R60" i="3"/>
  <c r="R61" i="3"/>
  <c r="R62" i="3"/>
  <c r="R63" i="3"/>
  <c r="R64" i="3"/>
  <c r="R65" i="3"/>
  <c r="R66" i="3"/>
  <c r="R67" i="3"/>
  <c r="R68" i="3"/>
  <c r="R69" i="3"/>
  <c r="R70" i="3"/>
  <c r="R71" i="3"/>
  <c r="R72" i="3"/>
  <c r="R73" i="3"/>
  <c r="R74" i="3"/>
  <c r="R75" i="3"/>
  <c r="R76" i="3"/>
  <c r="R77" i="3"/>
  <c r="R78" i="3"/>
  <c r="R79" i="3"/>
  <c r="R80" i="3"/>
  <c r="R81" i="3"/>
  <c r="R82" i="3"/>
  <c r="R83" i="3"/>
  <c r="R84" i="3"/>
  <c r="R85" i="3"/>
  <c r="R86" i="3"/>
  <c r="R87" i="3"/>
  <c r="R88" i="3"/>
  <c r="R89" i="3"/>
  <c r="R90" i="3"/>
  <c r="R91" i="3"/>
  <c r="R92" i="3"/>
  <c r="R93" i="3"/>
  <c r="R94" i="3"/>
  <c r="R95" i="3"/>
  <c r="R96" i="3"/>
  <c r="R97" i="3"/>
  <c r="R98" i="3"/>
  <c r="R99" i="3"/>
  <c r="R100" i="3"/>
  <c r="R101" i="3"/>
  <c r="R102" i="3"/>
  <c r="R103" i="3"/>
  <c r="R104" i="3"/>
  <c r="R105" i="3"/>
  <c r="R106" i="3"/>
  <c r="R107" i="3"/>
  <c r="R108" i="3"/>
  <c r="R109" i="3"/>
  <c r="R110" i="3"/>
  <c r="R111" i="3"/>
  <c r="R112" i="3"/>
  <c r="R113" i="3"/>
  <c r="R114" i="3"/>
  <c r="R115" i="3"/>
  <c r="R116" i="3"/>
  <c r="R117" i="3"/>
  <c r="R118" i="3"/>
  <c r="R119" i="3"/>
  <c r="R120" i="3"/>
  <c r="R121" i="3"/>
  <c r="R122" i="3"/>
  <c r="R123" i="3"/>
  <c r="R124" i="3"/>
  <c r="R125" i="3"/>
  <c r="R126" i="3"/>
  <c r="R127" i="3"/>
  <c r="R128" i="3"/>
  <c r="R129" i="3"/>
  <c r="R130" i="3"/>
  <c r="R131" i="3"/>
  <c r="R132" i="3"/>
  <c r="R133" i="3"/>
  <c r="R134" i="3"/>
  <c r="R135" i="3"/>
  <c r="R136" i="3"/>
  <c r="R137" i="3"/>
  <c r="R138" i="3"/>
  <c r="R139" i="3"/>
  <c r="R140" i="3"/>
  <c r="R141" i="3"/>
  <c r="R142" i="3"/>
  <c r="R143" i="3"/>
  <c r="R144" i="3"/>
  <c r="R145" i="3"/>
  <c r="R146" i="3"/>
  <c r="R147" i="3"/>
  <c r="R148" i="3"/>
  <c r="R149" i="3"/>
  <c r="R150" i="3"/>
  <c r="R151" i="3"/>
  <c r="R152" i="3"/>
  <c r="R153" i="3"/>
  <c r="R154" i="3"/>
  <c r="R155" i="3"/>
  <c r="R156" i="3"/>
  <c r="R157" i="3"/>
  <c r="R158" i="3"/>
  <c r="R159" i="3"/>
  <c r="R160" i="3"/>
  <c r="R161" i="3"/>
  <c r="R162" i="3"/>
  <c r="R163" i="3"/>
  <c r="R164" i="3"/>
  <c r="R165" i="3"/>
  <c r="R166" i="3"/>
  <c r="R167" i="3"/>
  <c r="R168" i="3"/>
  <c r="R169" i="3"/>
  <c r="R170" i="3"/>
  <c r="R171" i="3"/>
  <c r="R172" i="3"/>
  <c r="R173" i="3"/>
  <c r="R174" i="3"/>
  <c r="R175" i="3"/>
  <c r="R176" i="3"/>
  <c r="R177" i="3"/>
  <c r="R178" i="3"/>
  <c r="R179" i="3"/>
  <c r="R180" i="3"/>
  <c r="R181" i="3"/>
  <c r="R182" i="3"/>
  <c r="R183" i="3"/>
  <c r="R184" i="3"/>
  <c r="R185" i="3"/>
  <c r="R186" i="3"/>
  <c r="R187" i="3"/>
  <c r="R188" i="3"/>
  <c r="R189" i="3"/>
  <c r="R190" i="3"/>
  <c r="R191" i="3"/>
  <c r="R192" i="3"/>
  <c r="R193" i="3"/>
  <c r="R194" i="3"/>
  <c r="R195" i="3"/>
  <c r="R196" i="3"/>
  <c r="R197" i="3"/>
  <c r="R198" i="3"/>
  <c r="R199" i="3"/>
  <c r="R200" i="3"/>
  <c r="R201" i="3"/>
  <c r="R202" i="3"/>
  <c r="R203" i="3"/>
  <c r="R204" i="3"/>
  <c r="R205" i="3"/>
  <c r="R206" i="3"/>
  <c r="R207" i="3"/>
  <c r="R208" i="3"/>
  <c r="R209" i="3"/>
  <c r="R210" i="3"/>
  <c r="R211" i="3"/>
  <c r="R212" i="3"/>
  <c r="R213" i="3"/>
  <c r="R214" i="3"/>
  <c r="R215" i="3"/>
  <c r="R216" i="3"/>
  <c r="R217" i="3"/>
  <c r="R218" i="3"/>
  <c r="R219" i="3"/>
  <c r="R220" i="3"/>
  <c r="R221" i="3"/>
  <c r="R222" i="3"/>
  <c r="R223" i="3"/>
  <c r="R224" i="3"/>
  <c r="R225" i="3"/>
  <c r="R226" i="3"/>
  <c r="R227" i="3"/>
  <c r="R228" i="3"/>
  <c r="R229" i="3"/>
  <c r="R230" i="3"/>
  <c r="R231" i="3"/>
  <c r="R232" i="3"/>
  <c r="R233" i="3"/>
  <c r="R234" i="3"/>
  <c r="R235" i="3"/>
  <c r="R236" i="3"/>
  <c r="R237" i="3"/>
  <c r="R238" i="3"/>
  <c r="R239" i="3"/>
  <c r="R240" i="3"/>
  <c r="R241" i="3"/>
  <c r="R242" i="3"/>
  <c r="R243" i="3"/>
  <c r="R244" i="3"/>
  <c r="R245" i="3"/>
  <c r="R246" i="3"/>
  <c r="R247" i="3"/>
  <c r="R248" i="3"/>
  <c r="R249" i="3"/>
  <c r="R250" i="3"/>
  <c r="R251" i="3"/>
  <c r="R252" i="3"/>
  <c r="R253" i="3"/>
  <c r="R254" i="3"/>
  <c r="R255" i="3"/>
  <c r="R256" i="3"/>
  <c r="R257" i="3"/>
  <c r="R258" i="3"/>
  <c r="R259" i="3"/>
  <c r="R260" i="3"/>
  <c r="R261" i="3"/>
  <c r="R262" i="3"/>
  <c r="R263" i="3"/>
  <c r="R264" i="3"/>
  <c r="R265" i="3"/>
  <c r="R266" i="3"/>
  <c r="R267" i="3"/>
  <c r="R268" i="3"/>
  <c r="R269" i="3"/>
  <c r="R270" i="3"/>
  <c r="R271" i="3"/>
  <c r="R272" i="3"/>
  <c r="R273" i="3"/>
  <c r="R274" i="3"/>
  <c r="R275" i="3"/>
  <c r="R276" i="3"/>
  <c r="R277" i="3"/>
  <c r="R278" i="3"/>
  <c r="R279" i="3"/>
  <c r="R280" i="3"/>
  <c r="R281" i="3"/>
  <c r="R282" i="3"/>
  <c r="R283" i="3"/>
  <c r="R284" i="3"/>
  <c r="R285" i="3"/>
  <c r="R286" i="3"/>
  <c r="R287" i="3"/>
  <c r="R288" i="3"/>
  <c r="R289" i="3"/>
  <c r="R290" i="3"/>
  <c r="R291" i="3"/>
  <c r="R292" i="3"/>
  <c r="R293" i="3"/>
  <c r="R294" i="3"/>
  <c r="R295" i="3"/>
  <c r="R296" i="3"/>
  <c r="R297" i="3"/>
  <c r="R298" i="3"/>
  <c r="R299" i="3"/>
  <c r="R300" i="3"/>
  <c r="R301" i="3"/>
  <c r="R302" i="3"/>
  <c r="R303" i="3"/>
  <c r="R304" i="3"/>
  <c r="R305" i="3"/>
  <c r="R306" i="3"/>
  <c r="R307" i="3"/>
  <c r="R308" i="3"/>
  <c r="R309" i="3"/>
  <c r="R310" i="3"/>
  <c r="R311" i="3"/>
  <c r="R312" i="3"/>
  <c r="R313" i="3"/>
  <c r="R314" i="3"/>
  <c r="R315" i="3"/>
  <c r="R316" i="3"/>
  <c r="R317" i="3"/>
  <c r="R318" i="3"/>
  <c r="R319" i="3"/>
  <c r="R320" i="3"/>
  <c r="R321" i="3"/>
  <c r="R322" i="3"/>
  <c r="R323" i="3"/>
  <c r="R324" i="3"/>
  <c r="R325" i="3"/>
  <c r="R326" i="3"/>
  <c r="R327" i="3"/>
  <c r="R328" i="3"/>
  <c r="R329" i="3"/>
  <c r="R330" i="3"/>
  <c r="R331" i="3"/>
  <c r="R332" i="3"/>
  <c r="R333" i="3"/>
  <c r="R334" i="3"/>
  <c r="R335" i="3"/>
  <c r="R336" i="3"/>
  <c r="R337" i="3"/>
  <c r="R338" i="3"/>
  <c r="R339" i="3"/>
  <c r="R340" i="3"/>
  <c r="R341" i="3"/>
  <c r="R342" i="3"/>
  <c r="R343" i="3"/>
  <c r="R344" i="3"/>
  <c r="R345" i="3"/>
  <c r="R346" i="3"/>
  <c r="R347" i="3"/>
  <c r="R348" i="3"/>
  <c r="R349" i="3"/>
  <c r="R350" i="3"/>
  <c r="R351" i="3"/>
  <c r="R352" i="3"/>
  <c r="R353" i="3"/>
  <c r="R354" i="3"/>
  <c r="R355" i="3"/>
  <c r="R356" i="3"/>
  <c r="R357" i="3"/>
  <c r="R358" i="3"/>
  <c r="R359" i="3"/>
  <c r="R360" i="3"/>
  <c r="R361" i="3"/>
  <c r="R362" i="3"/>
  <c r="R363" i="3"/>
  <c r="R364" i="3"/>
  <c r="R365" i="3"/>
  <c r="R366" i="3"/>
  <c r="R367" i="3"/>
  <c r="R368" i="3"/>
  <c r="R369" i="3"/>
  <c r="R370" i="3"/>
  <c r="R371" i="3"/>
  <c r="R372" i="3"/>
  <c r="R373" i="3"/>
  <c r="R374" i="3"/>
  <c r="R375" i="3"/>
  <c r="R376" i="3"/>
  <c r="R377" i="3"/>
  <c r="R378" i="3"/>
  <c r="R379" i="3"/>
  <c r="R380" i="3"/>
  <c r="R381" i="3"/>
  <c r="R382" i="3"/>
  <c r="R383" i="3"/>
  <c r="R384" i="3"/>
  <c r="R385" i="3"/>
  <c r="R386" i="3"/>
  <c r="R387" i="3"/>
  <c r="R388" i="3"/>
  <c r="R389" i="3"/>
  <c r="R390" i="3"/>
  <c r="R391" i="3"/>
  <c r="R392" i="3"/>
  <c r="R393" i="3"/>
  <c r="R394" i="3"/>
  <c r="R395" i="3"/>
  <c r="R396" i="3"/>
  <c r="R397" i="3"/>
  <c r="R398" i="3"/>
  <c r="R399" i="3"/>
  <c r="R400" i="3"/>
  <c r="R401" i="3"/>
  <c r="R402" i="3"/>
  <c r="R403" i="3"/>
  <c r="R404" i="3"/>
  <c r="R405" i="3"/>
  <c r="R406" i="3"/>
  <c r="R407" i="3"/>
  <c r="R408" i="3"/>
  <c r="R409" i="3"/>
  <c r="R410" i="3"/>
  <c r="R411" i="3"/>
  <c r="R412" i="3"/>
  <c r="R413" i="3"/>
  <c r="R414" i="3"/>
  <c r="R415" i="3"/>
  <c r="R416" i="3"/>
  <c r="R417" i="3"/>
  <c r="R418" i="3"/>
  <c r="R419" i="3"/>
  <c r="R420" i="3"/>
  <c r="R421" i="3"/>
  <c r="R422" i="3"/>
  <c r="R423" i="3"/>
  <c r="R424" i="3"/>
  <c r="R425" i="3"/>
  <c r="R426" i="3"/>
  <c r="R427" i="3"/>
  <c r="R428" i="3"/>
  <c r="R429" i="3"/>
  <c r="R430" i="3"/>
  <c r="R431" i="3"/>
  <c r="R432" i="3"/>
  <c r="R433" i="3"/>
  <c r="R434" i="3"/>
  <c r="R435" i="3"/>
  <c r="R436" i="3"/>
  <c r="R437" i="3"/>
  <c r="R438" i="3"/>
  <c r="R439" i="3"/>
  <c r="R440" i="3"/>
  <c r="R441" i="3"/>
  <c r="R442" i="3"/>
  <c r="R443" i="3"/>
  <c r="R444" i="3"/>
  <c r="R445" i="3"/>
  <c r="R446" i="3"/>
  <c r="R447" i="3"/>
  <c r="R448" i="3"/>
  <c r="R449" i="3"/>
  <c r="R450" i="3"/>
  <c r="R451" i="3"/>
  <c r="R452" i="3"/>
  <c r="R453" i="3"/>
  <c r="R454" i="3"/>
  <c r="R455" i="3"/>
  <c r="R456" i="3"/>
  <c r="R457" i="3"/>
  <c r="R458" i="3"/>
  <c r="R459" i="3"/>
  <c r="R460" i="3"/>
  <c r="R461" i="3"/>
  <c r="R462" i="3"/>
  <c r="R463" i="3"/>
  <c r="R464" i="3"/>
  <c r="R465" i="3"/>
  <c r="R466" i="3"/>
  <c r="R467" i="3"/>
  <c r="R468" i="3"/>
  <c r="R469" i="3"/>
  <c r="R470" i="3"/>
  <c r="R471" i="3"/>
  <c r="R472" i="3"/>
  <c r="R473" i="3"/>
  <c r="R474" i="3"/>
  <c r="R475" i="3"/>
  <c r="R476" i="3"/>
  <c r="R477" i="3"/>
  <c r="R478" i="3"/>
  <c r="R479" i="3"/>
  <c r="R480" i="3"/>
  <c r="R481" i="3"/>
  <c r="R482" i="3"/>
  <c r="R483" i="3"/>
  <c r="R484" i="3"/>
  <c r="R485" i="3"/>
  <c r="R486" i="3"/>
  <c r="R487" i="3"/>
  <c r="R488" i="3"/>
  <c r="R489" i="3"/>
  <c r="R490" i="3"/>
  <c r="R491" i="3"/>
  <c r="R492" i="3"/>
  <c r="R493" i="3"/>
  <c r="R494" i="3"/>
  <c r="R495" i="3"/>
  <c r="R496" i="3"/>
  <c r="R497" i="3"/>
  <c r="R498" i="3"/>
  <c r="R499" i="3"/>
  <c r="R500" i="3"/>
  <c r="S12" i="3"/>
  <c r="T12" i="3" s="1"/>
  <c r="AG12" i="3" s="1"/>
  <c r="S16" i="3"/>
  <c r="T16" i="3" s="1"/>
  <c r="AG16" i="3" s="1"/>
  <c r="S17" i="3"/>
  <c r="T17" i="3" s="1"/>
  <c r="AG17" i="3" s="1"/>
  <c r="S19" i="3"/>
  <c r="S20" i="3"/>
  <c r="S21" i="3"/>
  <c r="S22" i="3"/>
  <c r="S23" i="3"/>
  <c r="S24" i="3"/>
  <c r="S25" i="3"/>
  <c r="S26" i="3"/>
  <c r="S27" i="3"/>
  <c r="S28" i="3"/>
  <c r="S29" i="3"/>
  <c r="S30" i="3"/>
  <c r="S31" i="3"/>
  <c r="S32" i="3"/>
  <c r="S33" i="3"/>
  <c r="S34" i="3"/>
  <c r="S35" i="3"/>
  <c r="S36" i="3"/>
  <c r="S37" i="3"/>
  <c r="S38" i="3"/>
  <c r="S39" i="3"/>
  <c r="S40" i="3"/>
  <c r="S41" i="3"/>
  <c r="S42" i="3"/>
  <c r="S43" i="3"/>
  <c r="S44" i="3"/>
  <c r="S45" i="3"/>
  <c r="S46" i="3"/>
  <c r="S47" i="3"/>
  <c r="S48" i="3"/>
  <c r="S49" i="3"/>
  <c r="S50" i="3"/>
  <c r="S51" i="3"/>
  <c r="S52" i="3"/>
  <c r="S53" i="3"/>
  <c r="S54" i="3"/>
  <c r="S55" i="3"/>
  <c r="S56" i="3"/>
  <c r="S57" i="3"/>
  <c r="S58" i="3"/>
  <c r="S59" i="3"/>
  <c r="S60" i="3"/>
  <c r="S61" i="3"/>
  <c r="S62" i="3"/>
  <c r="S63" i="3"/>
  <c r="S64" i="3"/>
  <c r="S65" i="3"/>
  <c r="S66" i="3"/>
  <c r="S67" i="3"/>
  <c r="S68" i="3"/>
  <c r="S69" i="3"/>
  <c r="S70" i="3"/>
  <c r="S71" i="3"/>
  <c r="S72" i="3"/>
  <c r="S73" i="3"/>
  <c r="S74" i="3"/>
  <c r="S75" i="3"/>
  <c r="S76" i="3"/>
  <c r="S77" i="3"/>
  <c r="S78" i="3"/>
  <c r="S79" i="3"/>
  <c r="S80" i="3"/>
  <c r="S81" i="3"/>
  <c r="S82" i="3"/>
  <c r="S83" i="3"/>
  <c r="S84" i="3"/>
  <c r="S85" i="3"/>
  <c r="S86" i="3"/>
  <c r="S87" i="3"/>
  <c r="S88" i="3"/>
  <c r="S89" i="3"/>
  <c r="S90" i="3"/>
  <c r="S91" i="3"/>
  <c r="S92" i="3"/>
  <c r="S93" i="3"/>
  <c r="S94" i="3"/>
  <c r="S95" i="3"/>
  <c r="S96" i="3"/>
  <c r="S97" i="3"/>
  <c r="S98" i="3"/>
  <c r="S99" i="3"/>
  <c r="S100" i="3"/>
  <c r="S101" i="3"/>
  <c r="S102" i="3"/>
  <c r="S103" i="3"/>
  <c r="S104" i="3"/>
  <c r="S105" i="3"/>
  <c r="S106" i="3"/>
  <c r="S107" i="3"/>
  <c r="S108" i="3"/>
  <c r="S109" i="3"/>
  <c r="S110" i="3"/>
  <c r="S111" i="3"/>
  <c r="S112" i="3"/>
  <c r="S113" i="3"/>
  <c r="S114" i="3"/>
  <c r="S115" i="3"/>
  <c r="S116" i="3"/>
  <c r="S117" i="3"/>
  <c r="S118" i="3"/>
  <c r="S119" i="3"/>
  <c r="S120" i="3"/>
  <c r="S121" i="3"/>
  <c r="S122" i="3"/>
  <c r="S123" i="3"/>
  <c r="S124" i="3"/>
  <c r="S125" i="3"/>
  <c r="S126" i="3"/>
  <c r="S127" i="3"/>
  <c r="S128" i="3"/>
  <c r="S129" i="3"/>
  <c r="S130" i="3"/>
  <c r="S131" i="3"/>
  <c r="S132" i="3"/>
  <c r="S133" i="3"/>
  <c r="S134" i="3"/>
  <c r="S135" i="3"/>
  <c r="S136" i="3"/>
  <c r="S137" i="3"/>
  <c r="S138" i="3"/>
  <c r="S139" i="3"/>
  <c r="S140" i="3"/>
  <c r="S141" i="3"/>
  <c r="S142" i="3"/>
  <c r="S143" i="3"/>
  <c r="S144" i="3"/>
  <c r="S145" i="3"/>
  <c r="S146" i="3"/>
  <c r="S147" i="3"/>
  <c r="S148" i="3"/>
  <c r="S149" i="3"/>
  <c r="S150" i="3"/>
  <c r="S151" i="3"/>
  <c r="S152" i="3"/>
  <c r="S153" i="3"/>
  <c r="S154" i="3"/>
  <c r="S155" i="3"/>
  <c r="S156" i="3"/>
  <c r="S157" i="3"/>
  <c r="S158" i="3"/>
  <c r="S159" i="3"/>
  <c r="S160" i="3"/>
  <c r="S161" i="3"/>
  <c r="S162" i="3"/>
  <c r="S163" i="3"/>
  <c r="S164" i="3"/>
  <c r="S165" i="3"/>
  <c r="S166" i="3"/>
  <c r="S167" i="3"/>
  <c r="S168" i="3"/>
  <c r="S169" i="3"/>
  <c r="S170" i="3"/>
  <c r="S171" i="3"/>
  <c r="S172" i="3"/>
  <c r="S173" i="3"/>
  <c r="S174" i="3"/>
  <c r="S175" i="3"/>
  <c r="S176" i="3"/>
  <c r="S177" i="3"/>
  <c r="S178" i="3"/>
  <c r="S179" i="3"/>
  <c r="S180" i="3"/>
  <c r="S181" i="3"/>
  <c r="S182" i="3"/>
  <c r="S183" i="3"/>
  <c r="S184" i="3"/>
  <c r="S185" i="3"/>
  <c r="S186" i="3"/>
  <c r="S187" i="3"/>
  <c r="S188" i="3"/>
  <c r="S189" i="3"/>
  <c r="S190" i="3"/>
  <c r="S191" i="3"/>
  <c r="S192" i="3"/>
  <c r="S193" i="3"/>
  <c r="S194" i="3"/>
  <c r="S195" i="3"/>
  <c r="S196" i="3"/>
  <c r="S197" i="3"/>
  <c r="S198" i="3"/>
  <c r="S199" i="3"/>
  <c r="S200" i="3"/>
  <c r="S201" i="3"/>
  <c r="S202" i="3"/>
  <c r="S203" i="3"/>
  <c r="S204" i="3"/>
  <c r="S205" i="3"/>
  <c r="S206" i="3"/>
  <c r="S207" i="3"/>
  <c r="S208" i="3"/>
  <c r="S209" i="3"/>
  <c r="S210" i="3"/>
  <c r="S211" i="3"/>
  <c r="S212" i="3"/>
  <c r="S213" i="3"/>
  <c r="S214" i="3"/>
  <c r="S215" i="3"/>
  <c r="S216" i="3"/>
  <c r="S217" i="3"/>
  <c r="S218" i="3"/>
  <c r="S219" i="3"/>
  <c r="S220" i="3"/>
  <c r="S221" i="3"/>
  <c r="S222" i="3"/>
  <c r="S223" i="3"/>
  <c r="S224" i="3"/>
  <c r="S225" i="3"/>
  <c r="S226" i="3"/>
  <c r="S227" i="3"/>
  <c r="S228" i="3"/>
  <c r="S229" i="3"/>
  <c r="S230" i="3"/>
  <c r="S231" i="3"/>
  <c r="S232" i="3"/>
  <c r="S233" i="3"/>
  <c r="S234" i="3"/>
  <c r="S235" i="3"/>
  <c r="S236" i="3"/>
  <c r="S237" i="3"/>
  <c r="S238" i="3"/>
  <c r="S239" i="3"/>
  <c r="S240" i="3"/>
  <c r="S241" i="3"/>
  <c r="S242" i="3"/>
  <c r="S243" i="3"/>
  <c r="S244" i="3"/>
  <c r="S245" i="3"/>
  <c r="S246" i="3"/>
  <c r="S247" i="3"/>
  <c r="S248" i="3"/>
  <c r="S249" i="3"/>
  <c r="S250" i="3"/>
  <c r="S251" i="3"/>
  <c r="S252" i="3"/>
  <c r="S253" i="3"/>
  <c r="S254" i="3"/>
  <c r="S255" i="3"/>
  <c r="S256" i="3"/>
  <c r="S257" i="3"/>
  <c r="S258" i="3"/>
  <c r="S259" i="3"/>
  <c r="S260" i="3"/>
  <c r="S261" i="3"/>
  <c r="S262" i="3"/>
  <c r="S263" i="3"/>
  <c r="S264" i="3"/>
  <c r="S265" i="3"/>
  <c r="S266" i="3"/>
  <c r="S267" i="3"/>
  <c r="S268" i="3"/>
  <c r="S269" i="3"/>
  <c r="S270" i="3"/>
  <c r="S271" i="3"/>
  <c r="S272" i="3"/>
  <c r="S273" i="3"/>
  <c r="S274" i="3"/>
  <c r="S275" i="3"/>
  <c r="S276" i="3"/>
  <c r="S277" i="3"/>
  <c r="S278" i="3"/>
  <c r="S279" i="3"/>
  <c r="S280" i="3"/>
  <c r="S281" i="3"/>
  <c r="S282" i="3"/>
  <c r="S283" i="3"/>
  <c r="S284" i="3"/>
  <c r="S285" i="3"/>
  <c r="S286" i="3"/>
  <c r="S287" i="3"/>
  <c r="S288" i="3"/>
  <c r="S289" i="3"/>
  <c r="S290" i="3"/>
  <c r="S291" i="3"/>
  <c r="S292" i="3"/>
  <c r="S293" i="3"/>
  <c r="S294" i="3"/>
  <c r="S295" i="3"/>
  <c r="S296" i="3"/>
  <c r="S297" i="3"/>
  <c r="S298" i="3"/>
  <c r="S299" i="3"/>
  <c r="S300" i="3"/>
  <c r="S301" i="3"/>
  <c r="S302" i="3"/>
  <c r="S303" i="3"/>
  <c r="S304" i="3"/>
  <c r="S305" i="3"/>
  <c r="S306" i="3"/>
  <c r="S307" i="3"/>
  <c r="S308" i="3"/>
  <c r="S309" i="3"/>
  <c r="S310" i="3"/>
  <c r="S311" i="3"/>
  <c r="S312" i="3"/>
  <c r="S313" i="3"/>
  <c r="S314" i="3"/>
  <c r="S315" i="3"/>
  <c r="S316" i="3"/>
  <c r="S317" i="3"/>
  <c r="S318" i="3"/>
  <c r="S319" i="3"/>
  <c r="S320" i="3"/>
  <c r="S321" i="3"/>
  <c r="S322" i="3"/>
  <c r="S323" i="3"/>
  <c r="S324" i="3"/>
  <c r="S325" i="3"/>
  <c r="S326" i="3"/>
  <c r="S327" i="3"/>
  <c r="S328" i="3"/>
  <c r="S329" i="3"/>
  <c r="S330" i="3"/>
  <c r="S331" i="3"/>
  <c r="S332" i="3"/>
  <c r="S333" i="3"/>
  <c r="S334" i="3"/>
  <c r="S335" i="3"/>
  <c r="S336" i="3"/>
  <c r="S337" i="3"/>
  <c r="S338" i="3"/>
  <c r="S339" i="3"/>
  <c r="S340" i="3"/>
  <c r="S341" i="3"/>
  <c r="S342" i="3"/>
  <c r="S343" i="3"/>
  <c r="S344" i="3"/>
  <c r="S345" i="3"/>
  <c r="S346" i="3"/>
  <c r="S347" i="3"/>
  <c r="S348" i="3"/>
  <c r="S349" i="3"/>
  <c r="S350" i="3"/>
  <c r="S351" i="3"/>
  <c r="S352" i="3"/>
  <c r="S353" i="3"/>
  <c r="S354" i="3"/>
  <c r="S355" i="3"/>
  <c r="S356" i="3"/>
  <c r="S357" i="3"/>
  <c r="S358" i="3"/>
  <c r="S359" i="3"/>
  <c r="S360" i="3"/>
  <c r="S361" i="3"/>
  <c r="S362" i="3"/>
  <c r="S363" i="3"/>
  <c r="S364" i="3"/>
  <c r="S365" i="3"/>
  <c r="S366" i="3"/>
  <c r="S367" i="3"/>
  <c r="S368" i="3"/>
  <c r="S369" i="3"/>
  <c r="S370" i="3"/>
  <c r="S371" i="3"/>
  <c r="S372" i="3"/>
  <c r="S373" i="3"/>
  <c r="S374" i="3"/>
  <c r="S375" i="3"/>
  <c r="S376" i="3"/>
  <c r="S377" i="3"/>
  <c r="S378" i="3"/>
  <c r="S379" i="3"/>
  <c r="S380" i="3"/>
  <c r="S381" i="3"/>
  <c r="S382" i="3"/>
  <c r="S383" i="3"/>
  <c r="S384" i="3"/>
  <c r="S385" i="3"/>
  <c r="S386" i="3"/>
  <c r="S387" i="3"/>
  <c r="S388" i="3"/>
  <c r="S389" i="3"/>
  <c r="S390" i="3"/>
  <c r="S391" i="3"/>
  <c r="S392" i="3"/>
  <c r="S393" i="3"/>
  <c r="S394" i="3"/>
  <c r="S395" i="3"/>
  <c r="S396" i="3"/>
  <c r="S397" i="3"/>
  <c r="S398" i="3"/>
  <c r="S399" i="3"/>
  <c r="S400" i="3"/>
  <c r="S401" i="3"/>
  <c r="S402" i="3"/>
  <c r="S403" i="3"/>
  <c r="S404" i="3"/>
  <c r="S405" i="3"/>
  <c r="S406" i="3"/>
  <c r="S407" i="3"/>
  <c r="S408" i="3"/>
  <c r="S409" i="3"/>
  <c r="S410" i="3"/>
  <c r="S411" i="3"/>
  <c r="S412" i="3"/>
  <c r="S413" i="3"/>
  <c r="S414" i="3"/>
  <c r="S415" i="3"/>
  <c r="S416" i="3"/>
  <c r="S417" i="3"/>
  <c r="S418" i="3"/>
  <c r="S419" i="3"/>
  <c r="S420" i="3"/>
  <c r="S421" i="3"/>
  <c r="S422" i="3"/>
  <c r="S423" i="3"/>
  <c r="S424" i="3"/>
  <c r="S425" i="3"/>
  <c r="S426" i="3"/>
  <c r="S427" i="3"/>
  <c r="S428" i="3"/>
  <c r="S429" i="3"/>
  <c r="S430" i="3"/>
  <c r="S431" i="3"/>
  <c r="S432" i="3"/>
  <c r="S433" i="3"/>
  <c r="S434" i="3"/>
  <c r="S435" i="3"/>
  <c r="S436" i="3"/>
  <c r="S437" i="3"/>
  <c r="S438" i="3"/>
  <c r="S439" i="3"/>
  <c r="S440" i="3"/>
  <c r="S441" i="3"/>
  <c r="S442" i="3"/>
  <c r="S443" i="3"/>
  <c r="S444" i="3"/>
  <c r="S445" i="3"/>
  <c r="S446" i="3"/>
  <c r="S447" i="3"/>
  <c r="S448" i="3"/>
  <c r="S449" i="3"/>
  <c r="S450" i="3"/>
  <c r="S451" i="3"/>
  <c r="S452" i="3"/>
  <c r="S453" i="3"/>
  <c r="S454" i="3"/>
  <c r="S455" i="3"/>
  <c r="S456" i="3"/>
  <c r="S457" i="3"/>
  <c r="S458" i="3"/>
  <c r="S459" i="3"/>
  <c r="S460" i="3"/>
  <c r="S461" i="3"/>
  <c r="S462" i="3"/>
  <c r="S463" i="3"/>
  <c r="S464" i="3"/>
  <c r="S465" i="3"/>
  <c r="S466" i="3"/>
  <c r="S467" i="3"/>
  <c r="S468" i="3"/>
  <c r="S469" i="3"/>
  <c r="S470" i="3"/>
  <c r="S471" i="3"/>
  <c r="S472" i="3"/>
  <c r="S473" i="3"/>
  <c r="S474" i="3"/>
  <c r="S475" i="3"/>
  <c r="S476" i="3"/>
  <c r="S477" i="3"/>
  <c r="S478" i="3"/>
  <c r="S479" i="3"/>
  <c r="S480" i="3"/>
  <c r="S481" i="3"/>
  <c r="S482" i="3"/>
  <c r="S483" i="3"/>
  <c r="S484" i="3"/>
  <c r="S485" i="3"/>
  <c r="S486" i="3"/>
  <c r="S487" i="3"/>
  <c r="S488" i="3"/>
  <c r="S489" i="3"/>
  <c r="S490" i="3"/>
  <c r="S491" i="3"/>
  <c r="S492" i="3"/>
  <c r="S493" i="3"/>
  <c r="S494" i="3"/>
  <c r="S495" i="3"/>
  <c r="S496" i="3"/>
  <c r="S497" i="3"/>
  <c r="S498" i="3"/>
  <c r="S499" i="3"/>
  <c r="S500"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 r="T90" i="3"/>
  <c r="T91" i="3"/>
  <c r="T92" i="3"/>
  <c r="T93" i="3"/>
  <c r="T94" i="3"/>
  <c r="T95" i="3"/>
  <c r="T96" i="3"/>
  <c r="T97" i="3"/>
  <c r="T98" i="3"/>
  <c r="T99" i="3"/>
  <c r="T100" i="3"/>
  <c r="T101" i="3"/>
  <c r="T102" i="3"/>
  <c r="T103" i="3"/>
  <c r="T104" i="3"/>
  <c r="T105" i="3"/>
  <c r="T106" i="3"/>
  <c r="T107" i="3"/>
  <c r="T108" i="3"/>
  <c r="T109" i="3"/>
  <c r="T110" i="3"/>
  <c r="T111" i="3"/>
  <c r="T112" i="3"/>
  <c r="T113" i="3"/>
  <c r="T114" i="3"/>
  <c r="T115" i="3"/>
  <c r="T116" i="3"/>
  <c r="T117" i="3"/>
  <c r="T118" i="3"/>
  <c r="T119" i="3"/>
  <c r="T120" i="3"/>
  <c r="T121" i="3"/>
  <c r="T122" i="3"/>
  <c r="T123" i="3"/>
  <c r="T124" i="3"/>
  <c r="T125" i="3"/>
  <c r="T126" i="3"/>
  <c r="T127" i="3"/>
  <c r="T128" i="3"/>
  <c r="T129" i="3"/>
  <c r="T130" i="3"/>
  <c r="T131" i="3"/>
  <c r="T132" i="3"/>
  <c r="T133" i="3"/>
  <c r="T134" i="3"/>
  <c r="T135" i="3"/>
  <c r="T136" i="3"/>
  <c r="T137" i="3"/>
  <c r="T138" i="3"/>
  <c r="T139" i="3"/>
  <c r="T140" i="3"/>
  <c r="T141" i="3"/>
  <c r="T142" i="3"/>
  <c r="T143" i="3"/>
  <c r="T144" i="3"/>
  <c r="T145" i="3"/>
  <c r="T146" i="3"/>
  <c r="T147" i="3"/>
  <c r="T148" i="3"/>
  <c r="T149" i="3"/>
  <c r="T150" i="3"/>
  <c r="T151" i="3"/>
  <c r="T152" i="3"/>
  <c r="T153" i="3"/>
  <c r="T154" i="3"/>
  <c r="T155" i="3"/>
  <c r="T156" i="3"/>
  <c r="T157" i="3"/>
  <c r="T158" i="3"/>
  <c r="T159" i="3"/>
  <c r="T160" i="3"/>
  <c r="T161" i="3"/>
  <c r="T162" i="3"/>
  <c r="T163" i="3"/>
  <c r="T164" i="3"/>
  <c r="T165" i="3"/>
  <c r="T166" i="3"/>
  <c r="T167" i="3"/>
  <c r="T168" i="3"/>
  <c r="T169" i="3"/>
  <c r="T170" i="3"/>
  <c r="T171" i="3"/>
  <c r="T172" i="3"/>
  <c r="T173" i="3"/>
  <c r="T174" i="3"/>
  <c r="T175" i="3"/>
  <c r="T176" i="3"/>
  <c r="T177" i="3"/>
  <c r="T178" i="3"/>
  <c r="T179" i="3"/>
  <c r="T180" i="3"/>
  <c r="T181" i="3"/>
  <c r="T182" i="3"/>
  <c r="T183" i="3"/>
  <c r="T184" i="3"/>
  <c r="T185" i="3"/>
  <c r="T186" i="3"/>
  <c r="T187" i="3"/>
  <c r="T188" i="3"/>
  <c r="T189" i="3"/>
  <c r="T190" i="3"/>
  <c r="T191" i="3"/>
  <c r="T192" i="3"/>
  <c r="T193" i="3"/>
  <c r="T194" i="3"/>
  <c r="T195" i="3"/>
  <c r="T196" i="3"/>
  <c r="T197" i="3"/>
  <c r="T198" i="3"/>
  <c r="T199" i="3"/>
  <c r="T200" i="3"/>
  <c r="T201" i="3"/>
  <c r="T202" i="3"/>
  <c r="T203" i="3"/>
  <c r="T204" i="3"/>
  <c r="T205" i="3"/>
  <c r="T206" i="3"/>
  <c r="T207" i="3"/>
  <c r="T208" i="3"/>
  <c r="T209" i="3"/>
  <c r="T210" i="3"/>
  <c r="T211" i="3"/>
  <c r="T212" i="3"/>
  <c r="T213" i="3"/>
  <c r="T214" i="3"/>
  <c r="T215" i="3"/>
  <c r="T216" i="3"/>
  <c r="T217" i="3"/>
  <c r="T218" i="3"/>
  <c r="T219" i="3"/>
  <c r="T220" i="3"/>
  <c r="T221" i="3"/>
  <c r="T222" i="3"/>
  <c r="T223" i="3"/>
  <c r="T224" i="3"/>
  <c r="T225" i="3"/>
  <c r="T226" i="3"/>
  <c r="T227" i="3"/>
  <c r="T228" i="3"/>
  <c r="T229" i="3"/>
  <c r="T230" i="3"/>
  <c r="T231" i="3"/>
  <c r="T232" i="3"/>
  <c r="T233" i="3"/>
  <c r="T234" i="3"/>
  <c r="T235" i="3"/>
  <c r="T236" i="3"/>
  <c r="T237" i="3"/>
  <c r="T238" i="3"/>
  <c r="T239" i="3"/>
  <c r="T240" i="3"/>
  <c r="T241" i="3"/>
  <c r="T242" i="3"/>
  <c r="T243" i="3"/>
  <c r="T244" i="3"/>
  <c r="T245" i="3"/>
  <c r="T246" i="3"/>
  <c r="T247" i="3"/>
  <c r="T248" i="3"/>
  <c r="T249" i="3"/>
  <c r="T250" i="3"/>
  <c r="T251" i="3"/>
  <c r="T252" i="3"/>
  <c r="T253" i="3"/>
  <c r="T254" i="3"/>
  <c r="T255" i="3"/>
  <c r="T256" i="3"/>
  <c r="T257" i="3"/>
  <c r="T258" i="3"/>
  <c r="T259" i="3"/>
  <c r="T260" i="3"/>
  <c r="T261" i="3"/>
  <c r="T262" i="3"/>
  <c r="T263" i="3"/>
  <c r="T264" i="3"/>
  <c r="T265" i="3"/>
  <c r="T266" i="3"/>
  <c r="T267" i="3"/>
  <c r="T268" i="3"/>
  <c r="T269" i="3"/>
  <c r="T270" i="3"/>
  <c r="T271" i="3"/>
  <c r="T272" i="3"/>
  <c r="T273" i="3"/>
  <c r="T274" i="3"/>
  <c r="T275" i="3"/>
  <c r="T276" i="3"/>
  <c r="T277" i="3"/>
  <c r="T278" i="3"/>
  <c r="T279" i="3"/>
  <c r="T280" i="3"/>
  <c r="T281" i="3"/>
  <c r="T282" i="3"/>
  <c r="T283" i="3"/>
  <c r="T284" i="3"/>
  <c r="T285" i="3"/>
  <c r="T286" i="3"/>
  <c r="T287" i="3"/>
  <c r="T288" i="3"/>
  <c r="T289" i="3"/>
  <c r="T290" i="3"/>
  <c r="T291" i="3"/>
  <c r="T292" i="3"/>
  <c r="T293" i="3"/>
  <c r="T294" i="3"/>
  <c r="T295" i="3"/>
  <c r="T296" i="3"/>
  <c r="T297" i="3"/>
  <c r="T298" i="3"/>
  <c r="T299" i="3"/>
  <c r="T300" i="3"/>
  <c r="T301" i="3"/>
  <c r="T302" i="3"/>
  <c r="T303" i="3"/>
  <c r="T304" i="3"/>
  <c r="T305" i="3"/>
  <c r="T306" i="3"/>
  <c r="T307" i="3"/>
  <c r="T308" i="3"/>
  <c r="T309" i="3"/>
  <c r="T310" i="3"/>
  <c r="T311" i="3"/>
  <c r="T312" i="3"/>
  <c r="T313" i="3"/>
  <c r="T314" i="3"/>
  <c r="T315" i="3"/>
  <c r="T316" i="3"/>
  <c r="T317" i="3"/>
  <c r="T318" i="3"/>
  <c r="T319" i="3"/>
  <c r="T320" i="3"/>
  <c r="T321" i="3"/>
  <c r="T322" i="3"/>
  <c r="T323" i="3"/>
  <c r="T324" i="3"/>
  <c r="T325" i="3"/>
  <c r="T326" i="3"/>
  <c r="T327" i="3"/>
  <c r="T328" i="3"/>
  <c r="T329" i="3"/>
  <c r="T330" i="3"/>
  <c r="T331" i="3"/>
  <c r="T332" i="3"/>
  <c r="T333" i="3"/>
  <c r="T334" i="3"/>
  <c r="T335" i="3"/>
  <c r="T336" i="3"/>
  <c r="T337" i="3"/>
  <c r="T338" i="3"/>
  <c r="T339" i="3"/>
  <c r="T340" i="3"/>
  <c r="T341" i="3"/>
  <c r="T342" i="3"/>
  <c r="T343" i="3"/>
  <c r="T344" i="3"/>
  <c r="T345" i="3"/>
  <c r="T346" i="3"/>
  <c r="T347" i="3"/>
  <c r="T348" i="3"/>
  <c r="T349" i="3"/>
  <c r="T350" i="3"/>
  <c r="T351" i="3"/>
  <c r="T352" i="3"/>
  <c r="T353" i="3"/>
  <c r="T354" i="3"/>
  <c r="T355" i="3"/>
  <c r="T356" i="3"/>
  <c r="T357" i="3"/>
  <c r="T358" i="3"/>
  <c r="T359" i="3"/>
  <c r="T360" i="3"/>
  <c r="T361" i="3"/>
  <c r="T362" i="3"/>
  <c r="T363" i="3"/>
  <c r="T364" i="3"/>
  <c r="T365" i="3"/>
  <c r="T366" i="3"/>
  <c r="T367" i="3"/>
  <c r="T368" i="3"/>
  <c r="T369" i="3"/>
  <c r="T370" i="3"/>
  <c r="T371" i="3"/>
  <c r="T372" i="3"/>
  <c r="T373" i="3"/>
  <c r="T374" i="3"/>
  <c r="T375" i="3"/>
  <c r="T376" i="3"/>
  <c r="T377" i="3"/>
  <c r="T378" i="3"/>
  <c r="T379" i="3"/>
  <c r="T380" i="3"/>
  <c r="T381" i="3"/>
  <c r="T382" i="3"/>
  <c r="T383" i="3"/>
  <c r="T384" i="3"/>
  <c r="T385" i="3"/>
  <c r="T386" i="3"/>
  <c r="T387" i="3"/>
  <c r="T388" i="3"/>
  <c r="T389" i="3"/>
  <c r="T390" i="3"/>
  <c r="T391" i="3"/>
  <c r="T392" i="3"/>
  <c r="T393" i="3"/>
  <c r="T394" i="3"/>
  <c r="T395" i="3"/>
  <c r="T396" i="3"/>
  <c r="T397" i="3"/>
  <c r="T398" i="3"/>
  <c r="T399" i="3"/>
  <c r="T400" i="3"/>
  <c r="T401" i="3"/>
  <c r="T402" i="3"/>
  <c r="T403" i="3"/>
  <c r="T404" i="3"/>
  <c r="T405" i="3"/>
  <c r="T406" i="3"/>
  <c r="T407" i="3"/>
  <c r="T408" i="3"/>
  <c r="T409" i="3"/>
  <c r="T410" i="3"/>
  <c r="T411" i="3"/>
  <c r="T412" i="3"/>
  <c r="T413" i="3"/>
  <c r="T414" i="3"/>
  <c r="T415" i="3"/>
  <c r="T416" i="3"/>
  <c r="T417" i="3"/>
  <c r="T418" i="3"/>
  <c r="T419" i="3"/>
  <c r="T420" i="3"/>
  <c r="T421" i="3"/>
  <c r="T422" i="3"/>
  <c r="T423" i="3"/>
  <c r="T424" i="3"/>
  <c r="T425" i="3"/>
  <c r="T426" i="3"/>
  <c r="T427" i="3"/>
  <c r="T428" i="3"/>
  <c r="T429" i="3"/>
  <c r="T430" i="3"/>
  <c r="T431" i="3"/>
  <c r="T432" i="3"/>
  <c r="T433" i="3"/>
  <c r="T434" i="3"/>
  <c r="T435" i="3"/>
  <c r="T436" i="3"/>
  <c r="T437" i="3"/>
  <c r="T438" i="3"/>
  <c r="T439" i="3"/>
  <c r="T440" i="3"/>
  <c r="T441" i="3"/>
  <c r="T442" i="3"/>
  <c r="T443" i="3"/>
  <c r="T444" i="3"/>
  <c r="T445" i="3"/>
  <c r="T446" i="3"/>
  <c r="T447" i="3"/>
  <c r="T448" i="3"/>
  <c r="T449" i="3"/>
  <c r="T450" i="3"/>
  <c r="T451" i="3"/>
  <c r="T452" i="3"/>
  <c r="T453" i="3"/>
  <c r="T454" i="3"/>
  <c r="T455" i="3"/>
  <c r="T456" i="3"/>
  <c r="T457" i="3"/>
  <c r="T458" i="3"/>
  <c r="T459" i="3"/>
  <c r="T460" i="3"/>
  <c r="T461" i="3"/>
  <c r="T462" i="3"/>
  <c r="T463" i="3"/>
  <c r="T464" i="3"/>
  <c r="T465" i="3"/>
  <c r="T466" i="3"/>
  <c r="T467" i="3"/>
  <c r="T468" i="3"/>
  <c r="T469" i="3"/>
  <c r="T470" i="3"/>
  <c r="T471" i="3"/>
  <c r="T472" i="3"/>
  <c r="T473" i="3"/>
  <c r="T474" i="3"/>
  <c r="T475" i="3"/>
  <c r="T476" i="3"/>
  <c r="T477" i="3"/>
  <c r="T478" i="3"/>
  <c r="T479" i="3"/>
  <c r="T480" i="3"/>
  <c r="T481" i="3"/>
  <c r="T482" i="3"/>
  <c r="T483" i="3"/>
  <c r="T484" i="3"/>
  <c r="T485" i="3"/>
  <c r="T486" i="3"/>
  <c r="T487" i="3"/>
  <c r="T488" i="3"/>
  <c r="T489" i="3"/>
  <c r="T490" i="3"/>
  <c r="T491" i="3"/>
  <c r="T492" i="3"/>
  <c r="T493" i="3"/>
  <c r="T494" i="3"/>
  <c r="T495" i="3"/>
  <c r="T496" i="3"/>
  <c r="T497" i="3"/>
  <c r="T498" i="3"/>
  <c r="T499" i="3"/>
  <c r="T500" i="3"/>
  <c r="U19" i="3"/>
  <c r="U20" i="3"/>
  <c r="U21" i="3"/>
  <c r="U22" i="3"/>
  <c r="U23" i="3"/>
  <c r="U24" i="3"/>
  <c r="U25" i="3"/>
  <c r="U26" i="3"/>
  <c r="U27" i="3"/>
  <c r="U28" i="3"/>
  <c r="U29" i="3"/>
  <c r="U30" i="3"/>
  <c r="U31" i="3"/>
  <c r="U32" i="3"/>
  <c r="U33" i="3"/>
  <c r="U34" i="3"/>
  <c r="U35" i="3"/>
  <c r="U36" i="3"/>
  <c r="U37" i="3"/>
  <c r="U38" i="3"/>
  <c r="U39" i="3"/>
  <c r="U40" i="3"/>
  <c r="U41" i="3"/>
  <c r="U42" i="3"/>
  <c r="U43" i="3"/>
  <c r="U44" i="3"/>
  <c r="U45" i="3"/>
  <c r="U46" i="3"/>
  <c r="U47" i="3"/>
  <c r="U48" i="3"/>
  <c r="U49" i="3"/>
  <c r="U50" i="3"/>
  <c r="U51" i="3"/>
  <c r="U52" i="3"/>
  <c r="U53" i="3"/>
  <c r="U54" i="3"/>
  <c r="U55" i="3"/>
  <c r="U56" i="3"/>
  <c r="U57" i="3"/>
  <c r="U58" i="3"/>
  <c r="U59" i="3"/>
  <c r="U60" i="3"/>
  <c r="U61" i="3"/>
  <c r="U62" i="3"/>
  <c r="U63" i="3"/>
  <c r="U64" i="3"/>
  <c r="U65" i="3"/>
  <c r="U66" i="3"/>
  <c r="U67" i="3"/>
  <c r="U68" i="3"/>
  <c r="U69" i="3"/>
  <c r="U70" i="3"/>
  <c r="U71" i="3"/>
  <c r="U72" i="3"/>
  <c r="U73" i="3"/>
  <c r="U74" i="3"/>
  <c r="U75" i="3"/>
  <c r="U76" i="3"/>
  <c r="U77" i="3"/>
  <c r="U78" i="3"/>
  <c r="U79" i="3"/>
  <c r="U80" i="3"/>
  <c r="U81" i="3"/>
  <c r="U82" i="3"/>
  <c r="U83" i="3"/>
  <c r="U84" i="3"/>
  <c r="U85" i="3"/>
  <c r="U86" i="3"/>
  <c r="U87" i="3"/>
  <c r="U88" i="3"/>
  <c r="U89" i="3"/>
  <c r="U90" i="3"/>
  <c r="U91" i="3"/>
  <c r="U92" i="3"/>
  <c r="U93" i="3"/>
  <c r="U94" i="3"/>
  <c r="U95" i="3"/>
  <c r="U96" i="3"/>
  <c r="U97" i="3"/>
  <c r="U98" i="3"/>
  <c r="U99" i="3"/>
  <c r="U100" i="3"/>
  <c r="U101" i="3"/>
  <c r="U102" i="3"/>
  <c r="U103" i="3"/>
  <c r="U104" i="3"/>
  <c r="U105" i="3"/>
  <c r="U106" i="3"/>
  <c r="U107" i="3"/>
  <c r="U108" i="3"/>
  <c r="U109" i="3"/>
  <c r="U110" i="3"/>
  <c r="U111" i="3"/>
  <c r="U112" i="3"/>
  <c r="U113" i="3"/>
  <c r="U114" i="3"/>
  <c r="U115" i="3"/>
  <c r="U116" i="3"/>
  <c r="U117" i="3"/>
  <c r="U118" i="3"/>
  <c r="U119" i="3"/>
  <c r="U120" i="3"/>
  <c r="U121" i="3"/>
  <c r="U122" i="3"/>
  <c r="U123" i="3"/>
  <c r="U124" i="3"/>
  <c r="U125" i="3"/>
  <c r="U126" i="3"/>
  <c r="U127" i="3"/>
  <c r="U128" i="3"/>
  <c r="U129" i="3"/>
  <c r="U130" i="3"/>
  <c r="U131" i="3"/>
  <c r="U132" i="3"/>
  <c r="U133" i="3"/>
  <c r="U134" i="3"/>
  <c r="U135" i="3"/>
  <c r="U136" i="3"/>
  <c r="U137" i="3"/>
  <c r="U138" i="3"/>
  <c r="U139" i="3"/>
  <c r="U140" i="3"/>
  <c r="U141" i="3"/>
  <c r="U142" i="3"/>
  <c r="U143" i="3"/>
  <c r="U144" i="3"/>
  <c r="U145" i="3"/>
  <c r="U146" i="3"/>
  <c r="U147" i="3"/>
  <c r="U148" i="3"/>
  <c r="U149" i="3"/>
  <c r="U150" i="3"/>
  <c r="U151" i="3"/>
  <c r="U152" i="3"/>
  <c r="U153" i="3"/>
  <c r="U154" i="3"/>
  <c r="U155" i="3"/>
  <c r="U156" i="3"/>
  <c r="U157" i="3"/>
  <c r="U158" i="3"/>
  <c r="U159" i="3"/>
  <c r="U160" i="3"/>
  <c r="U161" i="3"/>
  <c r="U162" i="3"/>
  <c r="U163" i="3"/>
  <c r="U164" i="3"/>
  <c r="U165" i="3"/>
  <c r="U166" i="3"/>
  <c r="U167" i="3"/>
  <c r="U168" i="3"/>
  <c r="U169" i="3"/>
  <c r="U170" i="3"/>
  <c r="U171" i="3"/>
  <c r="U172" i="3"/>
  <c r="U173" i="3"/>
  <c r="U174" i="3"/>
  <c r="U175" i="3"/>
  <c r="U176" i="3"/>
  <c r="U177" i="3"/>
  <c r="U178" i="3"/>
  <c r="U179" i="3"/>
  <c r="U180" i="3"/>
  <c r="U181" i="3"/>
  <c r="U182" i="3"/>
  <c r="U183" i="3"/>
  <c r="U184" i="3"/>
  <c r="U185" i="3"/>
  <c r="U186" i="3"/>
  <c r="U187" i="3"/>
  <c r="U188" i="3"/>
  <c r="U189" i="3"/>
  <c r="U190" i="3"/>
  <c r="U191" i="3"/>
  <c r="U192" i="3"/>
  <c r="U193" i="3"/>
  <c r="U194" i="3"/>
  <c r="U195" i="3"/>
  <c r="U196" i="3"/>
  <c r="U197" i="3"/>
  <c r="U198" i="3"/>
  <c r="U199" i="3"/>
  <c r="U200" i="3"/>
  <c r="U201" i="3"/>
  <c r="U202" i="3"/>
  <c r="U203" i="3"/>
  <c r="U204" i="3"/>
  <c r="U205" i="3"/>
  <c r="U206" i="3"/>
  <c r="U207" i="3"/>
  <c r="U208" i="3"/>
  <c r="U209" i="3"/>
  <c r="U210" i="3"/>
  <c r="U211" i="3"/>
  <c r="U212" i="3"/>
  <c r="U213" i="3"/>
  <c r="U214" i="3"/>
  <c r="U215" i="3"/>
  <c r="U216" i="3"/>
  <c r="U217" i="3"/>
  <c r="U218" i="3"/>
  <c r="U219" i="3"/>
  <c r="U220" i="3"/>
  <c r="U221" i="3"/>
  <c r="U222" i="3"/>
  <c r="U223" i="3"/>
  <c r="U224" i="3"/>
  <c r="U225" i="3"/>
  <c r="U226" i="3"/>
  <c r="U227" i="3"/>
  <c r="U228" i="3"/>
  <c r="U229" i="3"/>
  <c r="U230" i="3"/>
  <c r="U231" i="3"/>
  <c r="U232" i="3"/>
  <c r="U233" i="3"/>
  <c r="U234" i="3"/>
  <c r="U235" i="3"/>
  <c r="U236" i="3"/>
  <c r="U237" i="3"/>
  <c r="U238" i="3"/>
  <c r="U239" i="3"/>
  <c r="U240" i="3"/>
  <c r="U241" i="3"/>
  <c r="U242" i="3"/>
  <c r="U243" i="3"/>
  <c r="U244" i="3"/>
  <c r="U245" i="3"/>
  <c r="U246" i="3"/>
  <c r="U247" i="3"/>
  <c r="U248" i="3"/>
  <c r="U249" i="3"/>
  <c r="U250" i="3"/>
  <c r="U251" i="3"/>
  <c r="U252" i="3"/>
  <c r="U253" i="3"/>
  <c r="U254" i="3"/>
  <c r="U255" i="3"/>
  <c r="U256" i="3"/>
  <c r="U257" i="3"/>
  <c r="U258" i="3"/>
  <c r="U259" i="3"/>
  <c r="U260" i="3"/>
  <c r="U261" i="3"/>
  <c r="U262" i="3"/>
  <c r="U263" i="3"/>
  <c r="U264" i="3"/>
  <c r="U265" i="3"/>
  <c r="U266" i="3"/>
  <c r="U267" i="3"/>
  <c r="U268" i="3"/>
  <c r="U269" i="3"/>
  <c r="U270" i="3"/>
  <c r="U271" i="3"/>
  <c r="U272" i="3"/>
  <c r="U273" i="3"/>
  <c r="U274" i="3"/>
  <c r="U275" i="3"/>
  <c r="U276" i="3"/>
  <c r="U277" i="3"/>
  <c r="U278" i="3"/>
  <c r="U279" i="3"/>
  <c r="U280" i="3"/>
  <c r="U281" i="3"/>
  <c r="U282" i="3"/>
  <c r="U283" i="3"/>
  <c r="U284" i="3"/>
  <c r="U285" i="3"/>
  <c r="U286" i="3"/>
  <c r="U287" i="3"/>
  <c r="U288" i="3"/>
  <c r="U289" i="3"/>
  <c r="U290" i="3"/>
  <c r="U291" i="3"/>
  <c r="U292" i="3"/>
  <c r="U293" i="3"/>
  <c r="U294" i="3"/>
  <c r="U295" i="3"/>
  <c r="U296" i="3"/>
  <c r="U297" i="3"/>
  <c r="U298" i="3"/>
  <c r="U299" i="3"/>
  <c r="U300" i="3"/>
  <c r="U301" i="3"/>
  <c r="U302" i="3"/>
  <c r="U303" i="3"/>
  <c r="U304" i="3"/>
  <c r="U305" i="3"/>
  <c r="U306" i="3"/>
  <c r="U307" i="3"/>
  <c r="U308" i="3"/>
  <c r="U309" i="3"/>
  <c r="U310" i="3"/>
  <c r="U311" i="3"/>
  <c r="U312" i="3"/>
  <c r="U313" i="3"/>
  <c r="U314" i="3"/>
  <c r="U315" i="3"/>
  <c r="U316" i="3"/>
  <c r="U317" i="3"/>
  <c r="U318" i="3"/>
  <c r="U319" i="3"/>
  <c r="U320" i="3"/>
  <c r="U321" i="3"/>
  <c r="U322" i="3"/>
  <c r="U323" i="3"/>
  <c r="U324" i="3"/>
  <c r="U325" i="3"/>
  <c r="U326" i="3"/>
  <c r="U327" i="3"/>
  <c r="U328" i="3"/>
  <c r="U329" i="3"/>
  <c r="U330" i="3"/>
  <c r="U331" i="3"/>
  <c r="U332" i="3"/>
  <c r="U333" i="3"/>
  <c r="U334" i="3"/>
  <c r="U335" i="3"/>
  <c r="U336" i="3"/>
  <c r="U337" i="3"/>
  <c r="U338" i="3"/>
  <c r="U339" i="3"/>
  <c r="U340" i="3"/>
  <c r="U341" i="3"/>
  <c r="U342" i="3"/>
  <c r="U343" i="3"/>
  <c r="U344" i="3"/>
  <c r="U345" i="3"/>
  <c r="U346" i="3"/>
  <c r="U347" i="3"/>
  <c r="U348" i="3"/>
  <c r="U349" i="3"/>
  <c r="U350" i="3"/>
  <c r="U351" i="3"/>
  <c r="U352" i="3"/>
  <c r="U353" i="3"/>
  <c r="U354" i="3"/>
  <c r="U355" i="3"/>
  <c r="U356" i="3"/>
  <c r="U357" i="3"/>
  <c r="U358" i="3"/>
  <c r="U359" i="3"/>
  <c r="U360" i="3"/>
  <c r="U361" i="3"/>
  <c r="U362" i="3"/>
  <c r="U363" i="3"/>
  <c r="U364" i="3"/>
  <c r="U365" i="3"/>
  <c r="U366" i="3"/>
  <c r="U367" i="3"/>
  <c r="U368" i="3"/>
  <c r="U369" i="3"/>
  <c r="U370" i="3"/>
  <c r="U371" i="3"/>
  <c r="U372" i="3"/>
  <c r="U373" i="3"/>
  <c r="U374" i="3"/>
  <c r="U375" i="3"/>
  <c r="U376" i="3"/>
  <c r="U377" i="3"/>
  <c r="U378" i="3"/>
  <c r="U379" i="3"/>
  <c r="U380" i="3"/>
  <c r="U381" i="3"/>
  <c r="U382" i="3"/>
  <c r="U383" i="3"/>
  <c r="U384" i="3"/>
  <c r="U385" i="3"/>
  <c r="U386" i="3"/>
  <c r="U387" i="3"/>
  <c r="U388" i="3"/>
  <c r="U389" i="3"/>
  <c r="U390" i="3"/>
  <c r="U391" i="3"/>
  <c r="U392" i="3"/>
  <c r="U393" i="3"/>
  <c r="U394" i="3"/>
  <c r="U395" i="3"/>
  <c r="U396" i="3"/>
  <c r="U397" i="3"/>
  <c r="U398" i="3"/>
  <c r="U399" i="3"/>
  <c r="U400" i="3"/>
  <c r="U401" i="3"/>
  <c r="U402" i="3"/>
  <c r="U403" i="3"/>
  <c r="U404" i="3"/>
  <c r="U405" i="3"/>
  <c r="U406" i="3"/>
  <c r="U407" i="3"/>
  <c r="U408" i="3"/>
  <c r="U409" i="3"/>
  <c r="U410" i="3"/>
  <c r="U411" i="3"/>
  <c r="U412" i="3"/>
  <c r="U413" i="3"/>
  <c r="U414" i="3"/>
  <c r="U415" i="3"/>
  <c r="U416" i="3"/>
  <c r="U417" i="3"/>
  <c r="U418" i="3"/>
  <c r="U419" i="3"/>
  <c r="U420" i="3"/>
  <c r="U421" i="3"/>
  <c r="U422" i="3"/>
  <c r="U423" i="3"/>
  <c r="U424" i="3"/>
  <c r="U425" i="3"/>
  <c r="U426" i="3"/>
  <c r="U427" i="3"/>
  <c r="U428" i="3"/>
  <c r="U429" i="3"/>
  <c r="U430" i="3"/>
  <c r="U431" i="3"/>
  <c r="U432" i="3"/>
  <c r="U433" i="3"/>
  <c r="U434" i="3"/>
  <c r="U435" i="3"/>
  <c r="U436" i="3"/>
  <c r="U437" i="3"/>
  <c r="U438" i="3"/>
  <c r="U439" i="3"/>
  <c r="U440" i="3"/>
  <c r="U441" i="3"/>
  <c r="U442" i="3"/>
  <c r="U443" i="3"/>
  <c r="U444" i="3"/>
  <c r="U445" i="3"/>
  <c r="U446" i="3"/>
  <c r="U447" i="3"/>
  <c r="U448" i="3"/>
  <c r="U449" i="3"/>
  <c r="U450" i="3"/>
  <c r="U451" i="3"/>
  <c r="U452" i="3"/>
  <c r="U453" i="3"/>
  <c r="U454" i="3"/>
  <c r="U455" i="3"/>
  <c r="U456" i="3"/>
  <c r="U457" i="3"/>
  <c r="U458" i="3"/>
  <c r="U459" i="3"/>
  <c r="U460" i="3"/>
  <c r="U461" i="3"/>
  <c r="U462" i="3"/>
  <c r="U463" i="3"/>
  <c r="U464" i="3"/>
  <c r="U465" i="3"/>
  <c r="U466" i="3"/>
  <c r="U467" i="3"/>
  <c r="U468" i="3"/>
  <c r="U469" i="3"/>
  <c r="U470" i="3"/>
  <c r="U471" i="3"/>
  <c r="U472" i="3"/>
  <c r="U473" i="3"/>
  <c r="U474" i="3"/>
  <c r="U475" i="3"/>
  <c r="U476" i="3"/>
  <c r="U477" i="3"/>
  <c r="U478" i="3"/>
  <c r="U479" i="3"/>
  <c r="U480" i="3"/>
  <c r="U481" i="3"/>
  <c r="U482" i="3"/>
  <c r="U483" i="3"/>
  <c r="U484" i="3"/>
  <c r="U485" i="3"/>
  <c r="U486" i="3"/>
  <c r="U487" i="3"/>
  <c r="U488" i="3"/>
  <c r="U489" i="3"/>
  <c r="U490" i="3"/>
  <c r="U491" i="3"/>
  <c r="U492" i="3"/>
  <c r="U493" i="3"/>
  <c r="U494" i="3"/>
  <c r="U495" i="3"/>
  <c r="U496" i="3"/>
  <c r="U497" i="3"/>
  <c r="U498" i="3"/>
  <c r="U499" i="3"/>
  <c r="U500" i="3"/>
  <c r="V10" i="3"/>
  <c r="V11" i="3"/>
  <c r="V12" i="3"/>
  <c r="V13" i="3"/>
  <c r="V14" i="3"/>
  <c r="V15" i="3"/>
  <c r="V16" i="3"/>
  <c r="V17" i="3"/>
  <c r="V18" i="3"/>
  <c r="V19" i="3"/>
  <c r="V20" i="3"/>
  <c r="V21" i="3"/>
  <c r="V22" i="3"/>
  <c r="V23" i="3"/>
  <c r="V24" i="3"/>
  <c r="V25" i="3"/>
  <c r="V26" i="3"/>
  <c r="V27" i="3"/>
  <c r="V28" i="3"/>
  <c r="V29" i="3"/>
  <c r="V30" i="3"/>
  <c r="V31" i="3"/>
  <c r="V32" i="3"/>
  <c r="V33" i="3"/>
  <c r="V34" i="3"/>
  <c r="V35" i="3"/>
  <c r="V36" i="3"/>
  <c r="V37" i="3"/>
  <c r="V38" i="3"/>
  <c r="V39" i="3"/>
  <c r="V40" i="3"/>
  <c r="V41" i="3"/>
  <c r="V42" i="3"/>
  <c r="V43" i="3"/>
  <c r="V44" i="3"/>
  <c r="V45" i="3"/>
  <c r="V46" i="3"/>
  <c r="V47" i="3"/>
  <c r="V48" i="3"/>
  <c r="V49" i="3"/>
  <c r="V50" i="3"/>
  <c r="V51" i="3"/>
  <c r="V52" i="3"/>
  <c r="V53" i="3"/>
  <c r="V54" i="3"/>
  <c r="V55" i="3"/>
  <c r="V56" i="3"/>
  <c r="V57" i="3"/>
  <c r="V58" i="3"/>
  <c r="V59" i="3"/>
  <c r="V60" i="3"/>
  <c r="V61" i="3"/>
  <c r="V62" i="3"/>
  <c r="V63" i="3"/>
  <c r="V64" i="3"/>
  <c r="V65" i="3"/>
  <c r="V66" i="3"/>
  <c r="V67" i="3"/>
  <c r="V68" i="3"/>
  <c r="V69" i="3"/>
  <c r="V70" i="3"/>
  <c r="V71" i="3"/>
  <c r="V72" i="3"/>
  <c r="V73" i="3"/>
  <c r="V74" i="3"/>
  <c r="V75" i="3"/>
  <c r="V76" i="3"/>
  <c r="V77" i="3"/>
  <c r="V78" i="3"/>
  <c r="V79" i="3"/>
  <c r="V80" i="3"/>
  <c r="V81" i="3"/>
  <c r="V82" i="3"/>
  <c r="V83" i="3"/>
  <c r="V84" i="3"/>
  <c r="V85" i="3"/>
  <c r="V86" i="3"/>
  <c r="V87" i="3"/>
  <c r="V88" i="3"/>
  <c r="V89" i="3"/>
  <c r="V90" i="3"/>
  <c r="V91" i="3"/>
  <c r="V92" i="3"/>
  <c r="V93" i="3"/>
  <c r="V94" i="3"/>
  <c r="V95" i="3"/>
  <c r="V96" i="3"/>
  <c r="V97" i="3"/>
  <c r="V98" i="3"/>
  <c r="V99" i="3"/>
  <c r="V100" i="3"/>
  <c r="V101" i="3"/>
  <c r="V102" i="3"/>
  <c r="V103" i="3"/>
  <c r="V104" i="3"/>
  <c r="V105" i="3"/>
  <c r="V106" i="3"/>
  <c r="V107" i="3"/>
  <c r="V108" i="3"/>
  <c r="V109" i="3"/>
  <c r="V110" i="3"/>
  <c r="V111" i="3"/>
  <c r="V112" i="3"/>
  <c r="V113" i="3"/>
  <c r="V114" i="3"/>
  <c r="V115" i="3"/>
  <c r="V116" i="3"/>
  <c r="V117" i="3"/>
  <c r="V118" i="3"/>
  <c r="V119" i="3"/>
  <c r="V120" i="3"/>
  <c r="V121" i="3"/>
  <c r="V122" i="3"/>
  <c r="V123" i="3"/>
  <c r="V124" i="3"/>
  <c r="V125" i="3"/>
  <c r="V126" i="3"/>
  <c r="V127" i="3"/>
  <c r="V128" i="3"/>
  <c r="V129" i="3"/>
  <c r="V130" i="3"/>
  <c r="V131" i="3"/>
  <c r="V132" i="3"/>
  <c r="V133" i="3"/>
  <c r="V134" i="3"/>
  <c r="V135" i="3"/>
  <c r="V136" i="3"/>
  <c r="V137" i="3"/>
  <c r="V138" i="3"/>
  <c r="V139" i="3"/>
  <c r="V140" i="3"/>
  <c r="V141" i="3"/>
  <c r="V142" i="3"/>
  <c r="V143" i="3"/>
  <c r="V144" i="3"/>
  <c r="V145" i="3"/>
  <c r="V146" i="3"/>
  <c r="V147" i="3"/>
  <c r="V148" i="3"/>
  <c r="V149" i="3"/>
  <c r="V150" i="3"/>
  <c r="V151" i="3"/>
  <c r="V152" i="3"/>
  <c r="V153" i="3"/>
  <c r="V154" i="3"/>
  <c r="V155" i="3"/>
  <c r="V156" i="3"/>
  <c r="V157" i="3"/>
  <c r="V158" i="3"/>
  <c r="V159" i="3"/>
  <c r="V160" i="3"/>
  <c r="V161" i="3"/>
  <c r="V162" i="3"/>
  <c r="V163" i="3"/>
  <c r="V164" i="3"/>
  <c r="V165" i="3"/>
  <c r="V166" i="3"/>
  <c r="V167" i="3"/>
  <c r="V168" i="3"/>
  <c r="V169" i="3"/>
  <c r="V170" i="3"/>
  <c r="V171" i="3"/>
  <c r="V172" i="3"/>
  <c r="V173" i="3"/>
  <c r="V174" i="3"/>
  <c r="V175" i="3"/>
  <c r="V176" i="3"/>
  <c r="V177" i="3"/>
  <c r="V178" i="3"/>
  <c r="V179" i="3"/>
  <c r="V180" i="3"/>
  <c r="V181" i="3"/>
  <c r="V182" i="3"/>
  <c r="V183" i="3"/>
  <c r="V184" i="3"/>
  <c r="V185" i="3"/>
  <c r="V186" i="3"/>
  <c r="V187" i="3"/>
  <c r="V188" i="3"/>
  <c r="V189" i="3"/>
  <c r="V190" i="3"/>
  <c r="V191" i="3"/>
  <c r="V192" i="3"/>
  <c r="V193" i="3"/>
  <c r="V194" i="3"/>
  <c r="V195" i="3"/>
  <c r="V196" i="3"/>
  <c r="V197" i="3"/>
  <c r="V198" i="3"/>
  <c r="V199" i="3"/>
  <c r="V200" i="3"/>
  <c r="V201" i="3"/>
  <c r="V202" i="3"/>
  <c r="V203" i="3"/>
  <c r="V204" i="3"/>
  <c r="V205" i="3"/>
  <c r="V206" i="3"/>
  <c r="V207" i="3"/>
  <c r="V208" i="3"/>
  <c r="V209" i="3"/>
  <c r="V210" i="3"/>
  <c r="V211" i="3"/>
  <c r="V212" i="3"/>
  <c r="V213" i="3"/>
  <c r="V214" i="3"/>
  <c r="V215" i="3"/>
  <c r="V216" i="3"/>
  <c r="V217" i="3"/>
  <c r="V218" i="3"/>
  <c r="V219" i="3"/>
  <c r="V220" i="3"/>
  <c r="V221" i="3"/>
  <c r="V222" i="3"/>
  <c r="V223" i="3"/>
  <c r="V224" i="3"/>
  <c r="V225" i="3"/>
  <c r="V226" i="3"/>
  <c r="V227" i="3"/>
  <c r="V228" i="3"/>
  <c r="V229" i="3"/>
  <c r="V230" i="3"/>
  <c r="V231" i="3"/>
  <c r="V232" i="3"/>
  <c r="V233" i="3"/>
  <c r="V234" i="3"/>
  <c r="V235" i="3"/>
  <c r="V236" i="3"/>
  <c r="V237" i="3"/>
  <c r="V238" i="3"/>
  <c r="V239" i="3"/>
  <c r="V240" i="3"/>
  <c r="V241" i="3"/>
  <c r="V242" i="3"/>
  <c r="V243" i="3"/>
  <c r="V244" i="3"/>
  <c r="V245" i="3"/>
  <c r="V246" i="3"/>
  <c r="V247" i="3"/>
  <c r="V248" i="3"/>
  <c r="V249" i="3"/>
  <c r="V250" i="3"/>
  <c r="V251" i="3"/>
  <c r="V252" i="3"/>
  <c r="V253" i="3"/>
  <c r="V254" i="3"/>
  <c r="V255" i="3"/>
  <c r="V256" i="3"/>
  <c r="V257" i="3"/>
  <c r="V258" i="3"/>
  <c r="V259" i="3"/>
  <c r="V260" i="3"/>
  <c r="V261" i="3"/>
  <c r="V262" i="3"/>
  <c r="V263" i="3"/>
  <c r="V264" i="3"/>
  <c r="V265" i="3"/>
  <c r="V266" i="3"/>
  <c r="V267" i="3"/>
  <c r="V268" i="3"/>
  <c r="V269" i="3"/>
  <c r="V270" i="3"/>
  <c r="V271" i="3"/>
  <c r="V272" i="3"/>
  <c r="V273" i="3"/>
  <c r="V274" i="3"/>
  <c r="V275" i="3"/>
  <c r="V276" i="3"/>
  <c r="V277" i="3"/>
  <c r="V278" i="3"/>
  <c r="V279" i="3"/>
  <c r="V280" i="3"/>
  <c r="V281" i="3"/>
  <c r="V282" i="3"/>
  <c r="V283" i="3"/>
  <c r="V284" i="3"/>
  <c r="V285" i="3"/>
  <c r="V286" i="3"/>
  <c r="V287" i="3"/>
  <c r="V288" i="3"/>
  <c r="V289" i="3"/>
  <c r="V290" i="3"/>
  <c r="V291" i="3"/>
  <c r="V292" i="3"/>
  <c r="V293" i="3"/>
  <c r="V294" i="3"/>
  <c r="V295" i="3"/>
  <c r="V296" i="3"/>
  <c r="V297" i="3"/>
  <c r="V298" i="3"/>
  <c r="V299" i="3"/>
  <c r="V300" i="3"/>
  <c r="V301" i="3"/>
  <c r="V302" i="3"/>
  <c r="V303" i="3"/>
  <c r="V304" i="3"/>
  <c r="V305" i="3"/>
  <c r="V306" i="3"/>
  <c r="V307" i="3"/>
  <c r="V308" i="3"/>
  <c r="V309" i="3"/>
  <c r="V310" i="3"/>
  <c r="V311" i="3"/>
  <c r="V312" i="3"/>
  <c r="V313" i="3"/>
  <c r="V314" i="3"/>
  <c r="V315" i="3"/>
  <c r="V316" i="3"/>
  <c r="V317" i="3"/>
  <c r="V318" i="3"/>
  <c r="V319" i="3"/>
  <c r="V320" i="3"/>
  <c r="V321" i="3"/>
  <c r="V322" i="3"/>
  <c r="V323" i="3"/>
  <c r="V324" i="3"/>
  <c r="V325" i="3"/>
  <c r="V326" i="3"/>
  <c r="V327" i="3"/>
  <c r="V328" i="3"/>
  <c r="V329" i="3"/>
  <c r="V330" i="3"/>
  <c r="V331" i="3"/>
  <c r="V332" i="3"/>
  <c r="V333" i="3"/>
  <c r="V334" i="3"/>
  <c r="V335" i="3"/>
  <c r="V336" i="3"/>
  <c r="V337" i="3"/>
  <c r="V338" i="3"/>
  <c r="V339" i="3"/>
  <c r="V340" i="3"/>
  <c r="V341" i="3"/>
  <c r="V342" i="3"/>
  <c r="V343" i="3"/>
  <c r="V344" i="3"/>
  <c r="V345" i="3"/>
  <c r="V346" i="3"/>
  <c r="V347" i="3"/>
  <c r="V348" i="3"/>
  <c r="V349" i="3"/>
  <c r="V350" i="3"/>
  <c r="V351" i="3"/>
  <c r="V352" i="3"/>
  <c r="V353" i="3"/>
  <c r="V354" i="3"/>
  <c r="V355" i="3"/>
  <c r="V356" i="3"/>
  <c r="V357" i="3"/>
  <c r="V358" i="3"/>
  <c r="V359" i="3"/>
  <c r="V360" i="3"/>
  <c r="V361" i="3"/>
  <c r="V362" i="3"/>
  <c r="V363" i="3"/>
  <c r="V364" i="3"/>
  <c r="V365" i="3"/>
  <c r="V366" i="3"/>
  <c r="V367" i="3"/>
  <c r="V368" i="3"/>
  <c r="V369" i="3"/>
  <c r="V370" i="3"/>
  <c r="V371" i="3"/>
  <c r="V372" i="3"/>
  <c r="V373" i="3"/>
  <c r="V374" i="3"/>
  <c r="V375" i="3"/>
  <c r="V376" i="3"/>
  <c r="V377" i="3"/>
  <c r="V378" i="3"/>
  <c r="V379" i="3"/>
  <c r="V380" i="3"/>
  <c r="V381" i="3"/>
  <c r="V382" i="3"/>
  <c r="V383" i="3"/>
  <c r="V384" i="3"/>
  <c r="V385" i="3"/>
  <c r="V386" i="3"/>
  <c r="V387" i="3"/>
  <c r="V388" i="3"/>
  <c r="V389" i="3"/>
  <c r="V390" i="3"/>
  <c r="V391" i="3"/>
  <c r="V392" i="3"/>
  <c r="V393" i="3"/>
  <c r="V394" i="3"/>
  <c r="V395" i="3"/>
  <c r="V396" i="3"/>
  <c r="V397" i="3"/>
  <c r="V398" i="3"/>
  <c r="V399" i="3"/>
  <c r="V400" i="3"/>
  <c r="V401" i="3"/>
  <c r="V402" i="3"/>
  <c r="V403" i="3"/>
  <c r="V404" i="3"/>
  <c r="V405" i="3"/>
  <c r="V406" i="3"/>
  <c r="V407" i="3"/>
  <c r="V408" i="3"/>
  <c r="V409" i="3"/>
  <c r="V410" i="3"/>
  <c r="V411" i="3"/>
  <c r="V412" i="3"/>
  <c r="V413" i="3"/>
  <c r="V414" i="3"/>
  <c r="V415" i="3"/>
  <c r="V416" i="3"/>
  <c r="V417" i="3"/>
  <c r="V418" i="3"/>
  <c r="V419" i="3"/>
  <c r="V420" i="3"/>
  <c r="V421" i="3"/>
  <c r="V422" i="3"/>
  <c r="V423" i="3"/>
  <c r="V424" i="3"/>
  <c r="V425" i="3"/>
  <c r="V426" i="3"/>
  <c r="V427" i="3"/>
  <c r="V428" i="3"/>
  <c r="V429" i="3"/>
  <c r="V430" i="3"/>
  <c r="V431" i="3"/>
  <c r="V432" i="3"/>
  <c r="V433" i="3"/>
  <c r="V434" i="3"/>
  <c r="V435" i="3"/>
  <c r="V436" i="3"/>
  <c r="V437" i="3"/>
  <c r="V438" i="3"/>
  <c r="V439" i="3"/>
  <c r="V440" i="3"/>
  <c r="V441" i="3"/>
  <c r="V442" i="3"/>
  <c r="V443" i="3"/>
  <c r="V444" i="3"/>
  <c r="V445" i="3"/>
  <c r="V446" i="3"/>
  <c r="V447" i="3"/>
  <c r="V448" i="3"/>
  <c r="V449" i="3"/>
  <c r="V450" i="3"/>
  <c r="V451" i="3"/>
  <c r="V452" i="3"/>
  <c r="V453" i="3"/>
  <c r="V454" i="3"/>
  <c r="V455" i="3"/>
  <c r="V456" i="3"/>
  <c r="V457" i="3"/>
  <c r="V458" i="3"/>
  <c r="V459" i="3"/>
  <c r="V460" i="3"/>
  <c r="V461" i="3"/>
  <c r="V462" i="3"/>
  <c r="V463" i="3"/>
  <c r="V464" i="3"/>
  <c r="V465" i="3"/>
  <c r="V466" i="3"/>
  <c r="V467" i="3"/>
  <c r="V468" i="3"/>
  <c r="V469" i="3"/>
  <c r="V470" i="3"/>
  <c r="V471" i="3"/>
  <c r="V472" i="3"/>
  <c r="V473" i="3"/>
  <c r="V474" i="3"/>
  <c r="V475" i="3"/>
  <c r="V476" i="3"/>
  <c r="V477" i="3"/>
  <c r="V478" i="3"/>
  <c r="V479" i="3"/>
  <c r="V480" i="3"/>
  <c r="V481" i="3"/>
  <c r="V482" i="3"/>
  <c r="V483" i="3"/>
  <c r="V484" i="3"/>
  <c r="V485" i="3"/>
  <c r="V486" i="3"/>
  <c r="V487" i="3"/>
  <c r="V488" i="3"/>
  <c r="V489" i="3"/>
  <c r="V490" i="3"/>
  <c r="V491" i="3"/>
  <c r="V492" i="3"/>
  <c r="V493" i="3"/>
  <c r="V494" i="3"/>
  <c r="V495" i="3"/>
  <c r="V496" i="3"/>
  <c r="V497" i="3"/>
  <c r="V498" i="3"/>
  <c r="V499" i="3"/>
  <c r="V500" i="3"/>
  <c r="W19" i="3"/>
  <c r="W20" i="3"/>
  <c r="W21" i="3"/>
  <c r="W22" i="3"/>
  <c r="W23" i="3"/>
  <c r="W24" i="3"/>
  <c r="W25" i="3"/>
  <c r="W26" i="3"/>
  <c r="W27" i="3"/>
  <c r="W28" i="3"/>
  <c r="W29" i="3"/>
  <c r="W30" i="3"/>
  <c r="W31" i="3"/>
  <c r="W32" i="3"/>
  <c r="W33" i="3"/>
  <c r="W34" i="3"/>
  <c r="W35" i="3"/>
  <c r="W36" i="3"/>
  <c r="W37" i="3"/>
  <c r="W38" i="3"/>
  <c r="W39" i="3"/>
  <c r="W40" i="3"/>
  <c r="W41" i="3"/>
  <c r="W42" i="3"/>
  <c r="W43" i="3"/>
  <c r="W44" i="3"/>
  <c r="W45" i="3"/>
  <c r="W46" i="3"/>
  <c r="W47" i="3"/>
  <c r="W48" i="3"/>
  <c r="W49" i="3"/>
  <c r="W50" i="3"/>
  <c r="W51" i="3"/>
  <c r="W52" i="3"/>
  <c r="W53" i="3"/>
  <c r="W54" i="3"/>
  <c r="W55" i="3"/>
  <c r="W56" i="3"/>
  <c r="W57" i="3"/>
  <c r="W58" i="3"/>
  <c r="W59" i="3"/>
  <c r="W60" i="3"/>
  <c r="W61" i="3"/>
  <c r="W62" i="3"/>
  <c r="W63" i="3"/>
  <c r="W64" i="3"/>
  <c r="W65" i="3"/>
  <c r="W66" i="3"/>
  <c r="W67" i="3"/>
  <c r="W68" i="3"/>
  <c r="W69" i="3"/>
  <c r="W70" i="3"/>
  <c r="W71" i="3"/>
  <c r="W72" i="3"/>
  <c r="W73" i="3"/>
  <c r="W74" i="3"/>
  <c r="W75" i="3"/>
  <c r="W76" i="3"/>
  <c r="W77" i="3"/>
  <c r="W78" i="3"/>
  <c r="W79" i="3"/>
  <c r="W80" i="3"/>
  <c r="W81" i="3"/>
  <c r="W82" i="3"/>
  <c r="W83" i="3"/>
  <c r="W84" i="3"/>
  <c r="W85" i="3"/>
  <c r="W86" i="3"/>
  <c r="W87" i="3"/>
  <c r="W88" i="3"/>
  <c r="W89" i="3"/>
  <c r="W90" i="3"/>
  <c r="W91" i="3"/>
  <c r="W92" i="3"/>
  <c r="W93" i="3"/>
  <c r="W94" i="3"/>
  <c r="W95" i="3"/>
  <c r="W96" i="3"/>
  <c r="W97" i="3"/>
  <c r="W98" i="3"/>
  <c r="W99" i="3"/>
  <c r="W100" i="3"/>
  <c r="W101" i="3"/>
  <c r="W102" i="3"/>
  <c r="W103" i="3"/>
  <c r="W104" i="3"/>
  <c r="W105" i="3"/>
  <c r="W106" i="3"/>
  <c r="W107" i="3"/>
  <c r="W108" i="3"/>
  <c r="W109" i="3"/>
  <c r="W110" i="3"/>
  <c r="W111" i="3"/>
  <c r="W112" i="3"/>
  <c r="W113" i="3"/>
  <c r="W114" i="3"/>
  <c r="W115" i="3"/>
  <c r="W116" i="3"/>
  <c r="W117" i="3"/>
  <c r="W118" i="3"/>
  <c r="W119" i="3"/>
  <c r="W120" i="3"/>
  <c r="W121" i="3"/>
  <c r="W122" i="3"/>
  <c r="W123" i="3"/>
  <c r="W124" i="3"/>
  <c r="W125" i="3"/>
  <c r="W126" i="3"/>
  <c r="W127" i="3"/>
  <c r="W128" i="3"/>
  <c r="W129" i="3"/>
  <c r="W130" i="3"/>
  <c r="W131" i="3"/>
  <c r="W132" i="3"/>
  <c r="W133" i="3"/>
  <c r="W134" i="3"/>
  <c r="W135" i="3"/>
  <c r="W136" i="3"/>
  <c r="W137" i="3"/>
  <c r="W138" i="3"/>
  <c r="W139" i="3"/>
  <c r="W140" i="3"/>
  <c r="W141" i="3"/>
  <c r="W142" i="3"/>
  <c r="W143" i="3"/>
  <c r="W144" i="3"/>
  <c r="W145" i="3"/>
  <c r="W146" i="3"/>
  <c r="W147" i="3"/>
  <c r="W148" i="3"/>
  <c r="W149" i="3"/>
  <c r="W150" i="3"/>
  <c r="W151" i="3"/>
  <c r="W152" i="3"/>
  <c r="W153" i="3"/>
  <c r="W154" i="3"/>
  <c r="W155" i="3"/>
  <c r="W156" i="3"/>
  <c r="W157" i="3"/>
  <c r="W158" i="3"/>
  <c r="W159" i="3"/>
  <c r="W160" i="3"/>
  <c r="W161" i="3"/>
  <c r="W162" i="3"/>
  <c r="W163" i="3"/>
  <c r="W164" i="3"/>
  <c r="W165" i="3"/>
  <c r="W166" i="3"/>
  <c r="W167" i="3"/>
  <c r="W168" i="3"/>
  <c r="W169" i="3"/>
  <c r="W170" i="3"/>
  <c r="W171" i="3"/>
  <c r="W172" i="3"/>
  <c r="W173" i="3"/>
  <c r="W174" i="3"/>
  <c r="W175" i="3"/>
  <c r="W176" i="3"/>
  <c r="W177" i="3"/>
  <c r="W178" i="3"/>
  <c r="W179" i="3"/>
  <c r="W180" i="3"/>
  <c r="W181" i="3"/>
  <c r="W182" i="3"/>
  <c r="W183" i="3"/>
  <c r="W184" i="3"/>
  <c r="W185" i="3"/>
  <c r="W186" i="3"/>
  <c r="W187" i="3"/>
  <c r="W188" i="3"/>
  <c r="W189" i="3"/>
  <c r="W190" i="3"/>
  <c r="W191" i="3"/>
  <c r="W192" i="3"/>
  <c r="W193" i="3"/>
  <c r="W194" i="3"/>
  <c r="W195" i="3"/>
  <c r="W196" i="3"/>
  <c r="W197" i="3"/>
  <c r="W198" i="3"/>
  <c r="W199" i="3"/>
  <c r="W200" i="3"/>
  <c r="W201" i="3"/>
  <c r="W202" i="3"/>
  <c r="W203" i="3"/>
  <c r="W204" i="3"/>
  <c r="W205" i="3"/>
  <c r="W206" i="3"/>
  <c r="W207" i="3"/>
  <c r="W208" i="3"/>
  <c r="W209" i="3"/>
  <c r="W210" i="3"/>
  <c r="W211" i="3"/>
  <c r="W212" i="3"/>
  <c r="W213" i="3"/>
  <c r="W214" i="3"/>
  <c r="W215" i="3"/>
  <c r="W216" i="3"/>
  <c r="W217" i="3"/>
  <c r="W218" i="3"/>
  <c r="W219" i="3"/>
  <c r="W220" i="3"/>
  <c r="W221" i="3"/>
  <c r="W222" i="3"/>
  <c r="W223" i="3"/>
  <c r="W224" i="3"/>
  <c r="W225" i="3"/>
  <c r="W226" i="3"/>
  <c r="W227" i="3"/>
  <c r="W228" i="3"/>
  <c r="W229" i="3"/>
  <c r="W230" i="3"/>
  <c r="W231" i="3"/>
  <c r="W232" i="3"/>
  <c r="W233" i="3"/>
  <c r="W234" i="3"/>
  <c r="W235" i="3"/>
  <c r="W236" i="3"/>
  <c r="W237" i="3"/>
  <c r="W238" i="3"/>
  <c r="W239" i="3"/>
  <c r="W240" i="3"/>
  <c r="W241" i="3"/>
  <c r="W242" i="3"/>
  <c r="W243" i="3"/>
  <c r="W244" i="3"/>
  <c r="W245" i="3"/>
  <c r="W246" i="3"/>
  <c r="W247" i="3"/>
  <c r="W248" i="3"/>
  <c r="W249" i="3"/>
  <c r="W250" i="3"/>
  <c r="W251" i="3"/>
  <c r="W252" i="3"/>
  <c r="W253" i="3"/>
  <c r="W254" i="3"/>
  <c r="W255" i="3"/>
  <c r="W256" i="3"/>
  <c r="W257" i="3"/>
  <c r="W258" i="3"/>
  <c r="W259" i="3"/>
  <c r="W260" i="3"/>
  <c r="W261" i="3"/>
  <c r="W262" i="3"/>
  <c r="W263" i="3"/>
  <c r="W264" i="3"/>
  <c r="W265" i="3"/>
  <c r="W266" i="3"/>
  <c r="W267" i="3"/>
  <c r="W268" i="3"/>
  <c r="W269" i="3"/>
  <c r="W270" i="3"/>
  <c r="W271" i="3"/>
  <c r="W272" i="3"/>
  <c r="W273" i="3"/>
  <c r="W274" i="3"/>
  <c r="W275" i="3"/>
  <c r="W276" i="3"/>
  <c r="W277" i="3"/>
  <c r="W278" i="3"/>
  <c r="W279" i="3"/>
  <c r="W280" i="3"/>
  <c r="W281" i="3"/>
  <c r="W282" i="3"/>
  <c r="W283" i="3"/>
  <c r="W284" i="3"/>
  <c r="W285" i="3"/>
  <c r="W286" i="3"/>
  <c r="W287" i="3"/>
  <c r="W288" i="3"/>
  <c r="W289" i="3"/>
  <c r="W290" i="3"/>
  <c r="W291" i="3"/>
  <c r="W292" i="3"/>
  <c r="W293" i="3"/>
  <c r="W294" i="3"/>
  <c r="W295" i="3"/>
  <c r="W296" i="3"/>
  <c r="W297" i="3"/>
  <c r="W298" i="3"/>
  <c r="W299" i="3"/>
  <c r="W300" i="3"/>
  <c r="W301" i="3"/>
  <c r="W302" i="3"/>
  <c r="W303" i="3"/>
  <c r="W304" i="3"/>
  <c r="W305" i="3"/>
  <c r="W306" i="3"/>
  <c r="W307" i="3"/>
  <c r="W308" i="3"/>
  <c r="W309" i="3"/>
  <c r="W310" i="3"/>
  <c r="W311" i="3"/>
  <c r="W312" i="3"/>
  <c r="W313" i="3"/>
  <c r="W314" i="3"/>
  <c r="W315" i="3"/>
  <c r="W316" i="3"/>
  <c r="W317" i="3"/>
  <c r="W318" i="3"/>
  <c r="W319" i="3"/>
  <c r="W320" i="3"/>
  <c r="W321" i="3"/>
  <c r="W322" i="3"/>
  <c r="W323" i="3"/>
  <c r="W324" i="3"/>
  <c r="W325" i="3"/>
  <c r="W326" i="3"/>
  <c r="W327" i="3"/>
  <c r="W328" i="3"/>
  <c r="W329" i="3"/>
  <c r="W330" i="3"/>
  <c r="W331" i="3"/>
  <c r="W332" i="3"/>
  <c r="W333" i="3"/>
  <c r="W334" i="3"/>
  <c r="W335" i="3"/>
  <c r="W336" i="3"/>
  <c r="W337" i="3"/>
  <c r="W338" i="3"/>
  <c r="W339" i="3"/>
  <c r="W340" i="3"/>
  <c r="W341" i="3"/>
  <c r="W342" i="3"/>
  <c r="W343" i="3"/>
  <c r="W344" i="3"/>
  <c r="W345" i="3"/>
  <c r="W346" i="3"/>
  <c r="W347" i="3"/>
  <c r="W348" i="3"/>
  <c r="W349" i="3"/>
  <c r="W350" i="3"/>
  <c r="W351" i="3"/>
  <c r="W352" i="3"/>
  <c r="W353" i="3"/>
  <c r="W354" i="3"/>
  <c r="W355" i="3"/>
  <c r="W356" i="3"/>
  <c r="W357" i="3"/>
  <c r="W358" i="3"/>
  <c r="W359" i="3"/>
  <c r="W360" i="3"/>
  <c r="W361" i="3"/>
  <c r="W362" i="3"/>
  <c r="W363" i="3"/>
  <c r="W364" i="3"/>
  <c r="W365" i="3"/>
  <c r="W366" i="3"/>
  <c r="W367" i="3"/>
  <c r="W368" i="3"/>
  <c r="W369" i="3"/>
  <c r="W370" i="3"/>
  <c r="W371" i="3"/>
  <c r="W372" i="3"/>
  <c r="W373" i="3"/>
  <c r="W374" i="3"/>
  <c r="W375" i="3"/>
  <c r="W376" i="3"/>
  <c r="W377" i="3"/>
  <c r="W378" i="3"/>
  <c r="W379" i="3"/>
  <c r="W380" i="3"/>
  <c r="W381" i="3"/>
  <c r="W382" i="3"/>
  <c r="W383" i="3"/>
  <c r="W384" i="3"/>
  <c r="W385" i="3"/>
  <c r="W386" i="3"/>
  <c r="W387" i="3"/>
  <c r="W388" i="3"/>
  <c r="W389" i="3"/>
  <c r="W390" i="3"/>
  <c r="W391" i="3"/>
  <c r="W392" i="3"/>
  <c r="W393" i="3"/>
  <c r="W394" i="3"/>
  <c r="W395" i="3"/>
  <c r="W396" i="3"/>
  <c r="W397" i="3"/>
  <c r="W398" i="3"/>
  <c r="W399" i="3"/>
  <c r="W400" i="3"/>
  <c r="W401" i="3"/>
  <c r="W402" i="3"/>
  <c r="W403" i="3"/>
  <c r="W404" i="3"/>
  <c r="W405" i="3"/>
  <c r="W406" i="3"/>
  <c r="W407" i="3"/>
  <c r="W408" i="3"/>
  <c r="W409" i="3"/>
  <c r="W410" i="3"/>
  <c r="W411" i="3"/>
  <c r="W412" i="3"/>
  <c r="W413" i="3"/>
  <c r="W414" i="3"/>
  <c r="W415" i="3"/>
  <c r="W416" i="3"/>
  <c r="W417" i="3"/>
  <c r="W418" i="3"/>
  <c r="W419" i="3"/>
  <c r="W420" i="3"/>
  <c r="W421" i="3"/>
  <c r="W422" i="3"/>
  <c r="W423" i="3"/>
  <c r="W424" i="3"/>
  <c r="W425" i="3"/>
  <c r="W426" i="3"/>
  <c r="W427" i="3"/>
  <c r="W428" i="3"/>
  <c r="W429" i="3"/>
  <c r="W430" i="3"/>
  <c r="W431" i="3"/>
  <c r="W432" i="3"/>
  <c r="W433" i="3"/>
  <c r="W434" i="3"/>
  <c r="W435" i="3"/>
  <c r="W436" i="3"/>
  <c r="W437" i="3"/>
  <c r="W438" i="3"/>
  <c r="W439" i="3"/>
  <c r="W440" i="3"/>
  <c r="W441" i="3"/>
  <c r="W442" i="3"/>
  <c r="W443" i="3"/>
  <c r="W444" i="3"/>
  <c r="W445" i="3"/>
  <c r="W446" i="3"/>
  <c r="W447" i="3"/>
  <c r="W448" i="3"/>
  <c r="W449" i="3"/>
  <c r="W450" i="3"/>
  <c r="W451" i="3"/>
  <c r="W452" i="3"/>
  <c r="W453" i="3"/>
  <c r="W454" i="3"/>
  <c r="W455" i="3"/>
  <c r="W456" i="3"/>
  <c r="W457" i="3"/>
  <c r="W458" i="3"/>
  <c r="W459" i="3"/>
  <c r="W460" i="3"/>
  <c r="W461" i="3"/>
  <c r="W462" i="3"/>
  <c r="W463" i="3"/>
  <c r="W464" i="3"/>
  <c r="W465" i="3"/>
  <c r="W466" i="3"/>
  <c r="W467" i="3"/>
  <c r="W468" i="3"/>
  <c r="W469" i="3"/>
  <c r="W470" i="3"/>
  <c r="W471" i="3"/>
  <c r="W472" i="3"/>
  <c r="W473" i="3"/>
  <c r="W474" i="3"/>
  <c r="W475" i="3"/>
  <c r="W476" i="3"/>
  <c r="W477" i="3"/>
  <c r="W478" i="3"/>
  <c r="W479" i="3"/>
  <c r="W480" i="3"/>
  <c r="W481" i="3"/>
  <c r="W482" i="3"/>
  <c r="W483" i="3"/>
  <c r="W484" i="3"/>
  <c r="W485" i="3"/>
  <c r="W486" i="3"/>
  <c r="W487" i="3"/>
  <c r="W488" i="3"/>
  <c r="W489" i="3"/>
  <c r="W490" i="3"/>
  <c r="W491" i="3"/>
  <c r="W492" i="3"/>
  <c r="W493" i="3"/>
  <c r="W494" i="3"/>
  <c r="W495" i="3"/>
  <c r="W496" i="3"/>
  <c r="W497" i="3"/>
  <c r="W498" i="3"/>
  <c r="W499" i="3"/>
  <c r="W500" i="3"/>
  <c r="X19" i="3"/>
  <c r="X20" i="3"/>
  <c r="X21" i="3"/>
  <c r="X22" i="3"/>
  <c r="X23" i="3"/>
  <c r="X24" i="3"/>
  <c r="X25" i="3"/>
  <c r="X26" i="3"/>
  <c r="X27" i="3"/>
  <c r="X28" i="3"/>
  <c r="X29" i="3"/>
  <c r="X30" i="3"/>
  <c r="X31" i="3"/>
  <c r="X32" i="3"/>
  <c r="X33" i="3"/>
  <c r="X34" i="3"/>
  <c r="X35" i="3"/>
  <c r="X36" i="3"/>
  <c r="X37" i="3"/>
  <c r="X38" i="3"/>
  <c r="X39" i="3"/>
  <c r="X40" i="3"/>
  <c r="X41" i="3"/>
  <c r="X42" i="3"/>
  <c r="X43" i="3"/>
  <c r="X44" i="3"/>
  <c r="X45" i="3"/>
  <c r="X46" i="3"/>
  <c r="X47" i="3"/>
  <c r="X48" i="3"/>
  <c r="X49" i="3"/>
  <c r="X50" i="3"/>
  <c r="X51" i="3"/>
  <c r="X52" i="3"/>
  <c r="X53" i="3"/>
  <c r="X54" i="3"/>
  <c r="X55" i="3"/>
  <c r="X56" i="3"/>
  <c r="X57" i="3"/>
  <c r="X58" i="3"/>
  <c r="X59" i="3"/>
  <c r="X60" i="3"/>
  <c r="X61" i="3"/>
  <c r="X62" i="3"/>
  <c r="X63" i="3"/>
  <c r="X64" i="3"/>
  <c r="X65" i="3"/>
  <c r="X66" i="3"/>
  <c r="X67" i="3"/>
  <c r="X68" i="3"/>
  <c r="X69" i="3"/>
  <c r="X70" i="3"/>
  <c r="X71" i="3"/>
  <c r="X72" i="3"/>
  <c r="X73" i="3"/>
  <c r="X74" i="3"/>
  <c r="X75" i="3"/>
  <c r="X76" i="3"/>
  <c r="X77" i="3"/>
  <c r="X78" i="3"/>
  <c r="X79" i="3"/>
  <c r="X80" i="3"/>
  <c r="X81" i="3"/>
  <c r="X82" i="3"/>
  <c r="X83" i="3"/>
  <c r="X84" i="3"/>
  <c r="X85" i="3"/>
  <c r="X86" i="3"/>
  <c r="X87" i="3"/>
  <c r="X88" i="3"/>
  <c r="X89" i="3"/>
  <c r="X90" i="3"/>
  <c r="X91" i="3"/>
  <c r="X92" i="3"/>
  <c r="X93" i="3"/>
  <c r="X94" i="3"/>
  <c r="X95" i="3"/>
  <c r="X96" i="3"/>
  <c r="X97" i="3"/>
  <c r="X98" i="3"/>
  <c r="X99" i="3"/>
  <c r="X100" i="3"/>
  <c r="X101" i="3"/>
  <c r="X102" i="3"/>
  <c r="X103" i="3"/>
  <c r="X104" i="3"/>
  <c r="X105" i="3"/>
  <c r="X106" i="3"/>
  <c r="X107" i="3"/>
  <c r="X108" i="3"/>
  <c r="X109" i="3"/>
  <c r="X110" i="3"/>
  <c r="X111" i="3"/>
  <c r="X112" i="3"/>
  <c r="X113" i="3"/>
  <c r="X114" i="3"/>
  <c r="X115" i="3"/>
  <c r="X116" i="3"/>
  <c r="X117" i="3"/>
  <c r="X118" i="3"/>
  <c r="X119" i="3"/>
  <c r="X120" i="3"/>
  <c r="X121" i="3"/>
  <c r="X122" i="3"/>
  <c r="X123" i="3"/>
  <c r="X124" i="3"/>
  <c r="X125" i="3"/>
  <c r="X126" i="3"/>
  <c r="X127" i="3"/>
  <c r="X128" i="3"/>
  <c r="X129" i="3"/>
  <c r="X130" i="3"/>
  <c r="X131" i="3"/>
  <c r="X132" i="3"/>
  <c r="X133" i="3"/>
  <c r="X134" i="3"/>
  <c r="X135" i="3"/>
  <c r="X136" i="3"/>
  <c r="X137" i="3"/>
  <c r="X138" i="3"/>
  <c r="X139" i="3"/>
  <c r="X140" i="3"/>
  <c r="X141" i="3"/>
  <c r="X142" i="3"/>
  <c r="X143" i="3"/>
  <c r="X144" i="3"/>
  <c r="X145" i="3"/>
  <c r="X146" i="3"/>
  <c r="X147" i="3"/>
  <c r="X148" i="3"/>
  <c r="X149" i="3"/>
  <c r="X150" i="3"/>
  <c r="X151" i="3"/>
  <c r="X152" i="3"/>
  <c r="X153" i="3"/>
  <c r="X154" i="3"/>
  <c r="X155" i="3"/>
  <c r="X156" i="3"/>
  <c r="X157" i="3"/>
  <c r="X158" i="3"/>
  <c r="X159" i="3"/>
  <c r="X160" i="3"/>
  <c r="X161" i="3"/>
  <c r="X162" i="3"/>
  <c r="X163" i="3"/>
  <c r="X164" i="3"/>
  <c r="X165" i="3"/>
  <c r="X166" i="3"/>
  <c r="X167" i="3"/>
  <c r="X168" i="3"/>
  <c r="X169" i="3"/>
  <c r="X170" i="3"/>
  <c r="X171" i="3"/>
  <c r="X172" i="3"/>
  <c r="X173" i="3"/>
  <c r="X174" i="3"/>
  <c r="X175" i="3"/>
  <c r="X176" i="3"/>
  <c r="X177" i="3"/>
  <c r="X178" i="3"/>
  <c r="X179" i="3"/>
  <c r="X180" i="3"/>
  <c r="X181" i="3"/>
  <c r="X182" i="3"/>
  <c r="X183" i="3"/>
  <c r="X184" i="3"/>
  <c r="X185" i="3"/>
  <c r="X186" i="3"/>
  <c r="X187" i="3"/>
  <c r="X188" i="3"/>
  <c r="X189" i="3"/>
  <c r="X190" i="3"/>
  <c r="X191" i="3"/>
  <c r="X192" i="3"/>
  <c r="X193" i="3"/>
  <c r="X194" i="3"/>
  <c r="X195" i="3"/>
  <c r="X196" i="3"/>
  <c r="X197" i="3"/>
  <c r="X198" i="3"/>
  <c r="X199" i="3"/>
  <c r="X200" i="3"/>
  <c r="X201" i="3"/>
  <c r="X202" i="3"/>
  <c r="X203" i="3"/>
  <c r="X204" i="3"/>
  <c r="X205" i="3"/>
  <c r="X206" i="3"/>
  <c r="X207" i="3"/>
  <c r="X208" i="3"/>
  <c r="X209" i="3"/>
  <c r="X210" i="3"/>
  <c r="X211" i="3"/>
  <c r="X212" i="3"/>
  <c r="X213" i="3"/>
  <c r="X214" i="3"/>
  <c r="X215" i="3"/>
  <c r="X216" i="3"/>
  <c r="X217" i="3"/>
  <c r="X218" i="3"/>
  <c r="X219" i="3"/>
  <c r="X220" i="3"/>
  <c r="X221" i="3"/>
  <c r="X222" i="3"/>
  <c r="X223" i="3"/>
  <c r="X224" i="3"/>
  <c r="X225" i="3"/>
  <c r="X226" i="3"/>
  <c r="X227" i="3"/>
  <c r="X228" i="3"/>
  <c r="X229" i="3"/>
  <c r="X230" i="3"/>
  <c r="X231" i="3"/>
  <c r="X232" i="3"/>
  <c r="X233" i="3"/>
  <c r="X234" i="3"/>
  <c r="X235" i="3"/>
  <c r="X236" i="3"/>
  <c r="X237" i="3"/>
  <c r="X238" i="3"/>
  <c r="X239" i="3"/>
  <c r="X240" i="3"/>
  <c r="X241" i="3"/>
  <c r="X242" i="3"/>
  <c r="X243" i="3"/>
  <c r="X244" i="3"/>
  <c r="X245" i="3"/>
  <c r="X246" i="3"/>
  <c r="X247" i="3"/>
  <c r="X248" i="3"/>
  <c r="X249" i="3"/>
  <c r="X250" i="3"/>
  <c r="X251" i="3"/>
  <c r="X252" i="3"/>
  <c r="X253" i="3"/>
  <c r="X254" i="3"/>
  <c r="X255" i="3"/>
  <c r="X256" i="3"/>
  <c r="X257" i="3"/>
  <c r="X258" i="3"/>
  <c r="X259" i="3"/>
  <c r="X260" i="3"/>
  <c r="X261" i="3"/>
  <c r="X262" i="3"/>
  <c r="X263" i="3"/>
  <c r="X264" i="3"/>
  <c r="X265" i="3"/>
  <c r="X266" i="3"/>
  <c r="X267" i="3"/>
  <c r="X268" i="3"/>
  <c r="X269" i="3"/>
  <c r="X270" i="3"/>
  <c r="X271" i="3"/>
  <c r="X272" i="3"/>
  <c r="X273" i="3"/>
  <c r="X274" i="3"/>
  <c r="X275" i="3"/>
  <c r="X276" i="3"/>
  <c r="X277" i="3"/>
  <c r="X278" i="3"/>
  <c r="X279" i="3"/>
  <c r="X280" i="3"/>
  <c r="X281" i="3"/>
  <c r="X282" i="3"/>
  <c r="X283" i="3"/>
  <c r="X284" i="3"/>
  <c r="X285" i="3"/>
  <c r="X286" i="3"/>
  <c r="X287" i="3"/>
  <c r="X288" i="3"/>
  <c r="X289" i="3"/>
  <c r="X290" i="3"/>
  <c r="X291" i="3"/>
  <c r="X292" i="3"/>
  <c r="X293" i="3"/>
  <c r="X294" i="3"/>
  <c r="X295" i="3"/>
  <c r="X296" i="3"/>
  <c r="X297" i="3"/>
  <c r="X298" i="3"/>
  <c r="X299" i="3"/>
  <c r="X300" i="3"/>
  <c r="X301" i="3"/>
  <c r="X302" i="3"/>
  <c r="X303" i="3"/>
  <c r="X304" i="3"/>
  <c r="X305" i="3"/>
  <c r="X306" i="3"/>
  <c r="X307" i="3"/>
  <c r="X308" i="3"/>
  <c r="X309" i="3"/>
  <c r="X310" i="3"/>
  <c r="X311" i="3"/>
  <c r="X312" i="3"/>
  <c r="X313" i="3"/>
  <c r="X314" i="3"/>
  <c r="X315" i="3"/>
  <c r="X316" i="3"/>
  <c r="X317" i="3"/>
  <c r="X318" i="3"/>
  <c r="X319" i="3"/>
  <c r="X320" i="3"/>
  <c r="X321" i="3"/>
  <c r="X322" i="3"/>
  <c r="X323" i="3"/>
  <c r="X324" i="3"/>
  <c r="X325" i="3"/>
  <c r="X326" i="3"/>
  <c r="X327" i="3"/>
  <c r="X328" i="3"/>
  <c r="X329" i="3"/>
  <c r="X330" i="3"/>
  <c r="X331" i="3"/>
  <c r="X332" i="3"/>
  <c r="X333" i="3"/>
  <c r="X334" i="3"/>
  <c r="X335" i="3"/>
  <c r="X336" i="3"/>
  <c r="X337" i="3"/>
  <c r="X338" i="3"/>
  <c r="X339" i="3"/>
  <c r="X340" i="3"/>
  <c r="X341" i="3"/>
  <c r="X342" i="3"/>
  <c r="X343" i="3"/>
  <c r="X344" i="3"/>
  <c r="X345" i="3"/>
  <c r="X346" i="3"/>
  <c r="X347" i="3"/>
  <c r="X348" i="3"/>
  <c r="X349" i="3"/>
  <c r="X350" i="3"/>
  <c r="X351" i="3"/>
  <c r="X352" i="3"/>
  <c r="X353" i="3"/>
  <c r="X354" i="3"/>
  <c r="X355" i="3"/>
  <c r="X356" i="3"/>
  <c r="X357" i="3"/>
  <c r="X358" i="3"/>
  <c r="X359" i="3"/>
  <c r="X360" i="3"/>
  <c r="X361" i="3"/>
  <c r="X362" i="3"/>
  <c r="X363" i="3"/>
  <c r="X364" i="3"/>
  <c r="X365" i="3"/>
  <c r="X366" i="3"/>
  <c r="X367" i="3"/>
  <c r="X368" i="3"/>
  <c r="X369" i="3"/>
  <c r="X370" i="3"/>
  <c r="X371" i="3"/>
  <c r="X372" i="3"/>
  <c r="X373" i="3"/>
  <c r="X374" i="3"/>
  <c r="X375" i="3"/>
  <c r="X376" i="3"/>
  <c r="X377" i="3"/>
  <c r="X378" i="3"/>
  <c r="X379" i="3"/>
  <c r="X380" i="3"/>
  <c r="X381" i="3"/>
  <c r="X382" i="3"/>
  <c r="X383" i="3"/>
  <c r="X384" i="3"/>
  <c r="X385" i="3"/>
  <c r="X386" i="3"/>
  <c r="X387" i="3"/>
  <c r="X388" i="3"/>
  <c r="X389" i="3"/>
  <c r="X390" i="3"/>
  <c r="X391" i="3"/>
  <c r="X392" i="3"/>
  <c r="X393" i="3"/>
  <c r="X394" i="3"/>
  <c r="X395" i="3"/>
  <c r="X396" i="3"/>
  <c r="X397" i="3"/>
  <c r="X398" i="3"/>
  <c r="X399" i="3"/>
  <c r="X400" i="3"/>
  <c r="X401" i="3"/>
  <c r="X402" i="3"/>
  <c r="X403" i="3"/>
  <c r="X404" i="3"/>
  <c r="X405" i="3"/>
  <c r="X406" i="3"/>
  <c r="X407" i="3"/>
  <c r="X408" i="3"/>
  <c r="X409" i="3"/>
  <c r="X410" i="3"/>
  <c r="X411" i="3"/>
  <c r="X412" i="3"/>
  <c r="X413" i="3"/>
  <c r="X414" i="3"/>
  <c r="X415" i="3"/>
  <c r="X416" i="3"/>
  <c r="X417" i="3"/>
  <c r="X418" i="3"/>
  <c r="X419" i="3"/>
  <c r="X420" i="3"/>
  <c r="X421" i="3"/>
  <c r="X422" i="3"/>
  <c r="X423" i="3"/>
  <c r="X424" i="3"/>
  <c r="X425" i="3"/>
  <c r="X426" i="3"/>
  <c r="X427" i="3"/>
  <c r="X428" i="3"/>
  <c r="X429" i="3"/>
  <c r="X430" i="3"/>
  <c r="X431" i="3"/>
  <c r="X432" i="3"/>
  <c r="X433" i="3"/>
  <c r="X434" i="3"/>
  <c r="X435" i="3"/>
  <c r="X436" i="3"/>
  <c r="X437" i="3"/>
  <c r="X438" i="3"/>
  <c r="X439" i="3"/>
  <c r="X440" i="3"/>
  <c r="X441" i="3"/>
  <c r="X442" i="3"/>
  <c r="X443" i="3"/>
  <c r="X444" i="3"/>
  <c r="X445" i="3"/>
  <c r="X446" i="3"/>
  <c r="X447" i="3"/>
  <c r="X448" i="3"/>
  <c r="X449" i="3"/>
  <c r="X450" i="3"/>
  <c r="X451" i="3"/>
  <c r="X452" i="3"/>
  <c r="X453" i="3"/>
  <c r="X454" i="3"/>
  <c r="X455" i="3"/>
  <c r="X456" i="3"/>
  <c r="X457" i="3"/>
  <c r="X458" i="3"/>
  <c r="X459" i="3"/>
  <c r="X460" i="3"/>
  <c r="X461" i="3"/>
  <c r="X462" i="3"/>
  <c r="X463" i="3"/>
  <c r="X464" i="3"/>
  <c r="X465" i="3"/>
  <c r="X466" i="3"/>
  <c r="X467" i="3"/>
  <c r="X468" i="3"/>
  <c r="X469" i="3"/>
  <c r="X470" i="3"/>
  <c r="X471" i="3"/>
  <c r="X472" i="3"/>
  <c r="X473" i="3"/>
  <c r="X474" i="3"/>
  <c r="X475" i="3"/>
  <c r="X476" i="3"/>
  <c r="X477" i="3"/>
  <c r="X478" i="3"/>
  <c r="X479" i="3"/>
  <c r="X480" i="3"/>
  <c r="X481" i="3"/>
  <c r="X482" i="3"/>
  <c r="X483" i="3"/>
  <c r="X484" i="3"/>
  <c r="X485" i="3"/>
  <c r="X486" i="3"/>
  <c r="X487" i="3"/>
  <c r="X488" i="3"/>
  <c r="X489" i="3"/>
  <c r="X490" i="3"/>
  <c r="X491" i="3"/>
  <c r="X492" i="3"/>
  <c r="X493" i="3"/>
  <c r="X494" i="3"/>
  <c r="X495" i="3"/>
  <c r="X496" i="3"/>
  <c r="X497" i="3"/>
  <c r="X498" i="3"/>
  <c r="X499" i="3"/>
  <c r="X500" i="3"/>
  <c r="A1" i="4"/>
  <c r="K3" i="4"/>
  <c r="J30" i="4"/>
  <c r="AF20" i="3"/>
  <c r="AG20" i="3"/>
  <c r="AF21" i="3"/>
  <c r="AG21" i="3"/>
  <c r="AF22" i="3"/>
  <c r="AG22" i="3"/>
  <c r="AF23" i="3"/>
  <c r="AG23" i="3"/>
  <c r="AF24" i="3"/>
  <c r="AG24" i="3"/>
  <c r="AF25" i="3"/>
  <c r="AG25" i="3"/>
  <c r="AF26" i="3"/>
  <c r="AG26" i="3"/>
  <c r="AF27" i="3"/>
  <c r="AG27" i="3"/>
  <c r="AF28" i="3"/>
  <c r="AG28" i="3"/>
  <c r="AF29" i="3"/>
  <c r="AG29" i="3"/>
  <c r="AF30" i="3"/>
  <c r="AG30" i="3"/>
  <c r="AF31" i="3"/>
  <c r="AG31" i="3"/>
  <c r="AF32" i="3"/>
  <c r="AG32" i="3"/>
  <c r="AF33" i="3"/>
  <c r="AG33" i="3"/>
  <c r="AF34" i="3"/>
  <c r="AG34" i="3"/>
  <c r="AF35" i="3"/>
  <c r="AG35" i="3"/>
  <c r="AF36" i="3"/>
  <c r="AG36" i="3"/>
  <c r="AF37" i="3"/>
  <c r="AG37" i="3"/>
  <c r="AF38" i="3"/>
  <c r="AG38" i="3"/>
  <c r="AF39" i="3"/>
  <c r="AG39" i="3"/>
  <c r="AF40" i="3"/>
  <c r="AG40" i="3"/>
  <c r="AF41" i="3"/>
  <c r="AG41" i="3"/>
  <c r="AF42" i="3"/>
  <c r="AG42" i="3"/>
  <c r="AF43" i="3"/>
  <c r="AG43" i="3"/>
  <c r="AF44" i="3"/>
  <c r="AG44" i="3"/>
  <c r="AF45" i="3"/>
  <c r="AG45" i="3"/>
  <c r="AF46" i="3"/>
  <c r="AG46" i="3"/>
  <c r="AF47" i="3"/>
  <c r="AG47" i="3"/>
  <c r="AF48" i="3"/>
  <c r="AG48" i="3"/>
  <c r="AF49" i="3"/>
  <c r="AG49" i="3"/>
  <c r="AF50" i="3"/>
  <c r="AG50" i="3"/>
  <c r="AF51" i="3"/>
  <c r="AG51" i="3"/>
  <c r="AF52" i="3"/>
  <c r="AG52" i="3"/>
  <c r="AF53" i="3"/>
  <c r="AG53" i="3"/>
  <c r="AF54" i="3"/>
  <c r="AG54" i="3"/>
  <c r="AF55" i="3"/>
  <c r="AG55" i="3"/>
  <c r="AF56" i="3"/>
  <c r="AG56" i="3"/>
  <c r="AF57" i="3"/>
  <c r="AG57" i="3"/>
  <c r="AF58" i="3"/>
  <c r="AG58" i="3"/>
  <c r="AF59" i="3"/>
  <c r="AG59" i="3"/>
  <c r="AF60" i="3"/>
  <c r="AG60" i="3"/>
  <c r="AF61" i="3"/>
  <c r="AG61" i="3"/>
  <c r="AF62" i="3"/>
  <c r="AG62" i="3"/>
  <c r="AF63" i="3"/>
  <c r="AG63" i="3"/>
  <c r="AF64" i="3"/>
  <c r="AG64" i="3"/>
  <c r="AF65" i="3"/>
  <c r="AG65" i="3"/>
  <c r="AF66" i="3"/>
  <c r="AG66" i="3"/>
  <c r="AF67" i="3"/>
  <c r="AG67" i="3"/>
  <c r="AF68" i="3"/>
  <c r="AG68" i="3"/>
  <c r="AF69" i="3"/>
  <c r="AG69" i="3"/>
  <c r="AF70" i="3"/>
  <c r="AG70" i="3"/>
  <c r="AF71" i="3"/>
  <c r="AG71" i="3"/>
  <c r="AF72" i="3"/>
  <c r="AG72" i="3"/>
  <c r="AF73" i="3"/>
  <c r="AG73" i="3"/>
  <c r="AF74" i="3"/>
  <c r="AG74" i="3"/>
  <c r="AF75" i="3"/>
  <c r="AG75" i="3"/>
  <c r="AF76" i="3"/>
  <c r="AG76" i="3"/>
  <c r="AF77" i="3"/>
  <c r="AG77" i="3"/>
  <c r="AF78" i="3"/>
  <c r="AG78" i="3"/>
  <c r="AF79" i="3"/>
  <c r="AG79" i="3"/>
  <c r="AF80" i="3"/>
  <c r="AG80" i="3"/>
  <c r="AF81" i="3"/>
  <c r="AG81" i="3"/>
  <c r="AF82" i="3"/>
  <c r="AG82" i="3"/>
  <c r="AF83" i="3"/>
  <c r="AG83" i="3"/>
  <c r="AF84" i="3"/>
  <c r="AG84" i="3"/>
  <c r="AF85" i="3"/>
  <c r="AG85" i="3"/>
  <c r="AF86" i="3"/>
  <c r="AG86" i="3"/>
  <c r="AF87" i="3"/>
  <c r="AG87" i="3"/>
  <c r="AF88" i="3"/>
  <c r="AG88" i="3"/>
  <c r="AF89" i="3"/>
  <c r="AG89" i="3"/>
  <c r="AF90" i="3"/>
  <c r="AG90" i="3"/>
  <c r="AF91" i="3"/>
  <c r="AG91" i="3"/>
  <c r="AF92" i="3"/>
  <c r="AG92" i="3"/>
  <c r="AF93" i="3"/>
  <c r="AG93" i="3"/>
  <c r="AF94" i="3"/>
  <c r="AG94" i="3"/>
  <c r="AF95" i="3"/>
  <c r="AG95" i="3"/>
  <c r="AF96" i="3"/>
  <c r="AG96" i="3"/>
  <c r="AF97" i="3"/>
  <c r="AG97" i="3"/>
  <c r="AF98" i="3"/>
  <c r="AG98" i="3"/>
  <c r="AF99" i="3"/>
  <c r="AG99" i="3"/>
  <c r="AF100" i="3"/>
  <c r="AG100" i="3"/>
  <c r="AF101" i="3"/>
  <c r="AG101" i="3"/>
  <c r="AF102" i="3"/>
  <c r="AG102" i="3"/>
  <c r="AF103" i="3"/>
  <c r="AG103" i="3"/>
  <c r="AF104" i="3"/>
  <c r="AG104" i="3"/>
  <c r="AF105" i="3"/>
  <c r="AG105" i="3"/>
  <c r="AF106" i="3"/>
  <c r="AG106" i="3"/>
  <c r="AF107" i="3"/>
  <c r="AG107" i="3"/>
  <c r="AF108" i="3"/>
  <c r="AG108" i="3"/>
  <c r="AF109" i="3"/>
  <c r="AG109" i="3"/>
  <c r="AF110" i="3"/>
  <c r="AG110" i="3"/>
  <c r="AF111" i="3"/>
  <c r="AG111" i="3"/>
  <c r="AF112" i="3"/>
  <c r="AG112" i="3"/>
  <c r="AF113" i="3"/>
  <c r="AG113" i="3"/>
  <c r="AF114" i="3"/>
  <c r="AG114" i="3"/>
  <c r="AF115" i="3"/>
  <c r="AG115" i="3"/>
  <c r="AF116" i="3"/>
  <c r="AG116" i="3"/>
  <c r="AF117" i="3"/>
  <c r="AG117" i="3"/>
  <c r="AF118" i="3"/>
  <c r="AG118" i="3"/>
  <c r="AF119" i="3"/>
  <c r="AG119" i="3"/>
  <c r="AF120" i="3"/>
  <c r="AG120" i="3"/>
  <c r="AF121" i="3"/>
  <c r="AG121" i="3"/>
  <c r="AF122" i="3"/>
  <c r="AG122" i="3"/>
  <c r="AF123" i="3"/>
  <c r="AG123" i="3"/>
  <c r="AF124" i="3"/>
  <c r="AG124" i="3"/>
  <c r="AF125" i="3"/>
  <c r="AG125" i="3"/>
  <c r="AF126" i="3"/>
  <c r="AG126" i="3"/>
  <c r="AF127" i="3"/>
  <c r="AG127" i="3"/>
  <c r="AF128" i="3"/>
  <c r="AG128" i="3"/>
  <c r="AF129" i="3"/>
  <c r="AG129" i="3"/>
  <c r="AF130" i="3"/>
  <c r="AG130" i="3"/>
  <c r="AF131" i="3"/>
  <c r="AG131" i="3"/>
  <c r="AF132" i="3"/>
  <c r="AG132" i="3"/>
  <c r="AF133" i="3"/>
  <c r="AG133" i="3"/>
  <c r="AF134" i="3"/>
  <c r="AG134" i="3"/>
  <c r="AF135" i="3"/>
  <c r="AG135" i="3"/>
  <c r="AF136" i="3"/>
  <c r="AG136" i="3"/>
  <c r="AF137" i="3"/>
  <c r="AG137" i="3"/>
  <c r="AF138" i="3"/>
  <c r="AG138" i="3"/>
  <c r="AF139" i="3"/>
  <c r="AG139" i="3"/>
  <c r="AF140" i="3"/>
  <c r="AG140" i="3"/>
  <c r="AF141" i="3"/>
  <c r="AG141" i="3"/>
  <c r="AF142" i="3"/>
  <c r="AG142" i="3"/>
  <c r="AF143" i="3"/>
  <c r="AG143" i="3"/>
  <c r="AF144" i="3"/>
  <c r="AG144" i="3"/>
  <c r="AF145" i="3"/>
  <c r="AG145" i="3"/>
  <c r="AF146" i="3"/>
  <c r="AG146" i="3"/>
  <c r="AF147" i="3"/>
  <c r="AG147" i="3"/>
  <c r="AF148" i="3"/>
  <c r="AG148" i="3"/>
  <c r="AF149" i="3"/>
  <c r="AG149" i="3"/>
  <c r="AF150" i="3"/>
  <c r="AG150" i="3"/>
  <c r="AF151" i="3"/>
  <c r="AG151" i="3"/>
  <c r="AF152" i="3"/>
  <c r="AG152" i="3"/>
  <c r="AF153" i="3"/>
  <c r="AG153" i="3"/>
  <c r="AF154" i="3"/>
  <c r="AG154" i="3"/>
  <c r="AF155" i="3"/>
  <c r="AG155" i="3"/>
  <c r="AF156" i="3"/>
  <c r="AG156" i="3"/>
  <c r="AF157" i="3"/>
  <c r="AG157" i="3"/>
  <c r="AF158" i="3"/>
  <c r="AG158" i="3"/>
  <c r="AF159" i="3"/>
  <c r="AG159" i="3"/>
  <c r="AF160" i="3"/>
  <c r="AG160" i="3"/>
  <c r="AF161" i="3"/>
  <c r="AG161" i="3"/>
  <c r="AF162" i="3"/>
  <c r="AG162" i="3"/>
  <c r="AF163" i="3"/>
  <c r="AG163" i="3"/>
  <c r="AF164" i="3"/>
  <c r="AG164" i="3"/>
  <c r="AF165" i="3"/>
  <c r="AG165" i="3"/>
  <c r="AF166" i="3"/>
  <c r="AG166" i="3"/>
  <c r="AF167" i="3"/>
  <c r="AG167" i="3"/>
  <c r="AF168" i="3"/>
  <c r="AG168" i="3"/>
  <c r="AF169" i="3"/>
  <c r="AG169" i="3"/>
  <c r="AF170" i="3"/>
  <c r="AG170" i="3"/>
  <c r="AF171" i="3"/>
  <c r="AG171" i="3"/>
  <c r="AF172" i="3"/>
  <c r="AG172" i="3"/>
  <c r="AF173" i="3"/>
  <c r="AG173" i="3"/>
  <c r="AF174" i="3"/>
  <c r="AG174" i="3"/>
  <c r="AF175" i="3"/>
  <c r="AG175" i="3"/>
  <c r="AF176" i="3"/>
  <c r="AG176" i="3"/>
  <c r="AF177" i="3"/>
  <c r="AG177" i="3"/>
  <c r="AF178" i="3"/>
  <c r="AG178" i="3"/>
  <c r="AF179" i="3"/>
  <c r="AG179" i="3"/>
  <c r="AF180" i="3"/>
  <c r="AG180" i="3"/>
  <c r="AF181" i="3"/>
  <c r="AG181" i="3"/>
  <c r="AF182" i="3"/>
  <c r="AG182" i="3"/>
  <c r="AF183" i="3"/>
  <c r="AG183" i="3"/>
  <c r="AF184" i="3"/>
  <c r="AG184" i="3"/>
  <c r="AF185" i="3"/>
  <c r="AG185" i="3"/>
  <c r="AF186" i="3"/>
  <c r="AG186" i="3"/>
  <c r="AF187" i="3"/>
  <c r="AG187" i="3"/>
  <c r="AF188" i="3"/>
  <c r="AG188" i="3"/>
  <c r="AF189" i="3"/>
  <c r="AG189" i="3"/>
  <c r="AF190" i="3"/>
  <c r="AG190" i="3"/>
  <c r="AF191" i="3"/>
  <c r="AG191" i="3"/>
  <c r="AF192" i="3"/>
  <c r="AG192" i="3"/>
  <c r="AF193" i="3"/>
  <c r="AG193" i="3"/>
  <c r="AF194" i="3"/>
  <c r="AG194" i="3"/>
  <c r="AF195" i="3"/>
  <c r="AG195" i="3"/>
  <c r="AF196" i="3"/>
  <c r="AG196" i="3"/>
  <c r="AF197" i="3"/>
  <c r="AG197" i="3"/>
  <c r="AF198" i="3"/>
  <c r="AG198" i="3"/>
  <c r="AF199" i="3"/>
  <c r="AG199" i="3"/>
  <c r="AF200" i="3"/>
  <c r="AG200" i="3"/>
  <c r="AF201" i="3"/>
  <c r="AG201" i="3"/>
  <c r="AF202" i="3"/>
  <c r="AG202" i="3"/>
  <c r="AF203" i="3"/>
  <c r="AG203" i="3"/>
  <c r="AF204" i="3"/>
  <c r="AG204" i="3"/>
  <c r="AF205" i="3"/>
  <c r="AG205" i="3"/>
  <c r="AF206" i="3"/>
  <c r="AG206" i="3"/>
  <c r="AF207" i="3"/>
  <c r="AG207" i="3"/>
  <c r="AF208" i="3"/>
  <c r="AG208" i="3"/>
  <c r="AF209" i="3"/>
  <c r="AG209" i="3"/>
  <c r="AF210" i="3"/>
  <c r="AG210" i="3"/>
  <c r="AF211" i="3"/>
  <c r="AG211" i="3"/>
  <c r="AF212" i="3"/>
  <c r="AG212" i="3"/>
  <c r="AF213" i="3"/>
  <c r="AG213" i="3"/>
  <c r="AF214" i="3"/>
  <c r="AG214" i="3"/>
  <c r="AF215" i="3"/>
  <c r="AG215" i="3"/>
  <c r="AF216" i="3"/>
  <c r="AG216" i="3"/>
  <c r="AF217" i="3"/>
  <c r="AG217" i="3"/>
  <c r="AF218" i="3"/>
  <c r="AG218" i="3"/>
  <c r="AF219" i="3"/>
  <c r="AG219" i="3"/>
  <c r="AF220" i="3"/>
  <c r="AG220" i="3"/>
  <c r="AF221" i="3"/>
  <c r="AG221" i="3"/>
  <c r="AF222" i="3"/>
  <c r="AG222" i="3"/>
  <c r="AF223" i="3"/>
  <c r="AG223" i="3"/>
  <c r="AF224" i="3"/>
  <c r="AG224" i="3"/>
  <c r="AF225" i="3"/>
  <c r="AG225" i="3"/>
  <c r="AF226" i="3"/>
  <c r="AG226" i="3"/>
  <c r="AF227" i="3"/>
  <c r="AG227" i="3"/>
  <c r="AF228" i="3"/>
  <c r="AG228" i="3"/>
  <c r="AF229" i="3"/>
  <c r="AG229" i="3"/>
  <c r="AF230" i="3"/>
  <c r="AG230" i="3"/>
  <c r="AF231" i="3"/>
  <c r="AG231" i="3"/>
  <c r="AF232" i="3"/>
  <c r="AG232" i="3"/>
  <c r="AF233" i="3"/>
  <c r="AG233" i="3"/>
  <c r="AF234" i="3"/>
  <c r="AG234" i="3"/>
  <c r="AF235" i="3"/>
  <c r="AG235" i="3"/>
  <c r="AF236" i="3"/>
  <c r="AG236" i="3"/>
  <c r="AF237" i="3"/>
  <c r="AG237" i="3"/>
  <c r="AF238" i="3"/>
  <c r="AG238" i="3"/>
  <c r="AF239" i="3"/>
  <c r="AG239" i="3"/>
  <c r="AF240" i="3"/>
  <c r="AG240" i="3"/>
  <c r="AF241" i="3"/>
  <c r="AG241" i="3"/>
  <c r="AF242" i="3"/>
  <c r="AG242" i="3"/>
  <c r="AF243" i="3"/>
  <c r="AG243" i="3"/>
  <c r="AF244" i="3"/>
  <c r="AG244" i="3"/>
  <c r="AF245" i="3"/>
  <c r="AG245" i="3"/>
  <c r="AF246" i="3"/>
  <c r="AG246" i="3"/>
  <c r="AF247" i="3"/>
  <c r="AG247" i="3"/>
  <c r="AF248" i="3"/>
  <c r="AG248" i="3"/>
  <c r="AF249" i="3"/>
  <c r="AG249" i="3"/>
  <c r="AF250" i="3"/>
  <c r="AG250" i="3"/>
  <c r="AF251" i="3"/>
  <c r="AG251" i="3"/>
  <c r="AF252" i="3"/>
  <c r="AG252" i="3"/>
  <c r="AF253" i="3"/>
  <c r="AG253" i="3"/>
  <c r="AF254" i="3"/>
  <c r="AG254" i="3"/>
  <c r="AF255" i="3"/>
  <c r="AG255" i="3"/>
  <c r="AF256" i="3"/>
  <c r="AG256" i="3"/>
  <c r="AF257" i="3"/>
  <c r="AG257" i="3"/>
  <c r="AF258" i="3"/>
  <c r="AG258" i="3"/>
  <c r="AF259" i="3"/>
  <c r="AG259" i="3"/>
  <c r="AF260" i="3"/>
  <c r="AG260" i="3"/>
  <c r="AF261" i="3"/>
  <c r="AG261" i="3"/>
  <c r="AF262" i="3"/>
  <c r="AG262" i="3"/>
  <c r="AF263" i="3"/>
  <c r="AG263" i="3"/>
  <c r="AF264" i="3"/>
  <c r="AG264" i="3"/>
  <c r="AF265" i="3"/>
  <c r="AG265" i="3"/>
  <c r="AF266" i="3"/>
  <c r="AG266" i="3"/>
  <c r="AF267" i="3"/>
  <c r="AG267" i="3"/>
  <c r="AF268" i="3"/>
  <c r="AG268" i="3"/>
  <c r="AF269" i="3"/>
  <c r="AG269" i="3"/>
  <c r="AF270" i="3"/>
  <c r="AG270" i="3"/>
  <c r="AF271" i="3"/>
  <c r="AG271" i="3"/>
  <c r="AF272" i="3"/>
  <c r="AG272" i="3"/>
  <c r="AF273" i="3"/>
  <c r="AG273" i="3"/>
  <c r="AF274" i="3"/>
  <c r="AG274" i="3"/>
  <c r="AF275" i="3"/>
  <c r="AG275" i="3"/>
  <c r="AF276" i="3"/>
  <c r="AG276" i="3"/>
  <c r="AF277" i="3"/>
  <c r="AG277" i="3"/>
  <c r="AF278" i="3"/>
  <c r="AG278" i="3"/>
  <c r="AF279" i="3"/>
  <c r="AG279" i="3"/>
  <c r="AF280" i="3"/>
  <c r="AG280" i="3"/>
  <c r="AF281" i="3"/>
  <c r="AG281" i="3"/>
  <c r="AF282" i="3"/>
  <c r="AG282" i="3"/>
  <c r="AF283" i="3"/>
  <c r="AG283" i="3"/>
  <c r="AF284" i="3"/>
  <c r="AG284" i="3"/>
  <c r="AF285" i="3"/>
  <c r="AG285" i="3"/>
  <c r="AF286" i="3"/>
  <c r="AG286" i="3"/>
  <c r="AF287" i="3"/>
  <c r="AG287" i="3"/>
  <c r="AF288" i="3"/>
  <c r="AG288" i="3"/>
  <c r="AF289" i="3"/>
  <c r="AG289" i="3"/>
  <c r="AF290" i="3"/>
  <c r="AG290" i="3"/>
  <c r="AF291" i="3"/>
  <c r="AG291" i="3"/>
  <c r="AF292" i="3"/>
  <c r="AG292" i="3"/>
  <c r="AF293" i="3"/>
  <c r="AG293" i="3"/>
  <c r="AF294" i="3"/>
  <c r="AG294" i="3"/>
  <c r="AF295" i="3"/>
  <c r="AG295" i="3"/>
  <c r="AF296" i="3"/>
  <c r="AG296" i="3"/>
  <c r="AF297" i="3"/>
  <c r="AG297" i="3"/>
  <c r="AF298" i="3"/>
  <c r="AG298" i="3"/>
  <c r="AF299" i="3"/>
  <c r="AG299" i="3"/>
  <c r="AF300" i="3"/>
  <c r="AG300" i="3"/>
  <c r="AF301" i="3"/>
  <c r="AG301" i="3"/>
  <c r="AF302" i="3"/>
  <c r="AG302" i="3"/>
  <c r="AF303" i="3"/>
  <c r="AG303" i="3"/>
  <c r="AF304" i="3"/>
  <c r="AG304" i="3"/>
  <c r="AF305" i="3"/>
  <c r="AG305" i="3"/>
  <c r="AF306" i="3"/>
  <c r="AG306" i="3"/>
  <c r="AF307" i="3"/>
  <c r="AG307" i="3"/>
  <c r="AF308" i="3"/>
  <c r="AG308" i="3"/>
  <c r="AF309" i="3"/>
  <c r="AG309" i="3"/>
  <c r="AF310" i="3"/>
  <c r="AG310" i="3"/>
  <c r="AF311" i="3"/>
  <c r="AG311" i="3"/>
  <c r="AF312" i="3"/>
  <c r="AG312" i="3"/>
  <c r="AF313" i="3"/>
  <c r="AG313" i="3"/>
  <c r="AF314" i="3"/>
  <c r="AG314" i="3"/>
  <c r="AF315" i="3"/>
  <c r="AG315" i="3"/>
  <c r="AF316" i="3"/>
  <c r="AG316" i="3"/>
  <c r="AF317" i="3"/>
  <c r="AG317" i="3"/>
  <c r="AF318" i="3"/>
  <c r="AG318" i="3"/>
  <c r="AF319" i="3"/>
  <c r="AG319" i="3"/>
  <c r="AF320" i="3"/>
  <c r="AG320" i="3"/>
  <c r="AF321" i="3"/>
  <c r="AG321" i="3"/>
  <c r="AF322" i="3"/>
  <c r="AG322" i="3"/>
  <c r="AF323" i="3"/>
  <c r="AG323" i="3"/>
  <c r="AF324" i="3"/>
  <c r="AG324" i="3"/>
  <c r="AF325" i="3"/>
  <c r="AG325" i="3"/>
  <c r="AF326" i="3"/>
  <c r="AG326" i="3"/>
  <c r="AF327" i="3"/>
  <c r="AG327" i="3"/>
  <c r="AF328" i="3"/>
  <c r="AG328" i="3"/>
  <c r="AF329" i="3"/>
  <c r="AG329" i="3"/>
  <c r="AF330" i="3"/>
  <c r="AG330" i="3"/>
  <c r="AF331" i="3"/>
  <c r="AG331" i="3"/>
  <c r="AF332" i="3"/>
  <c r="AG332" i="3"/>
  <c r="AF333" i="3"/>
  <c r="AG333" i="3"/>
  <c r="AF334" i="3"/>
  <c r="AG334" i="3"/>
  <c r="AF335" i="3"/>
  <c r="AG335" i="3"/>
  <c r="AF336" i="3"/>
  <c r="AG336" i="3"/>
  <c r="AF337" i="3"/>
  <c r="AG337" i="3"/>
  <c r="AF338" i="3"/>
  <c r="AG338" i="3"/>
  <c r="AF339" i="3"/>
  <c r="AG339" i="3"/>
  <c r="AF340" i="3"/>
  <c r="AG340" i="3"/>
  <c r="AF341" i="3"/>
  <c r="AG341" i="3"/>
  <c r="AF342" i="3"/>
  <c r="AG342" i="3"/>
  <c r="AF343" i="3"/>
  <c r="AG343" i="3"/>
  <c r="AF344" i="3"/>
  <c r="AG344" i="3"/>
  <c r="AF345" i="3"/>
  <c r="AG345" i="3"/>
  <c r="AF346" i="3"/>
  <c r="AG346" i="3"/>
  <c r="AF347" i="3"/>
  <c r="AG347" i="3"/>
  <c r="AF348" i="3"/>
  <c r="AG348" i="3"/>
  <c r="AF349" i="3"/>
  <c r="AG349" i="3"/>
  <c r="AF350" i="3"/>
  <c r="AG350" i="3"/>
  <c r="AF351" i="3"/>
  <c r="AG351" i="3"/>
  <c r="AF352" i="3"/>
  <c r="AG352" i="3"/>
  <c r="AF353" i="3"/>
  <c r="AG353" i="3"/>
  <c r="AF354" i="3"/>
  <c r="AG354" i="3"/>
  <c r="AF355" i="3"/>
  <c r="AG355" i="3"/>
  <c r="AF356" i="3"/>
  <c r="AG356" i="3"/>
  <c r="AF357" i="3"/>
  <c r="AG357" i="3"/>
  <c r="AF358" i="3"/>
  <c r="AG358" i="3"/>
  <c r="AF359" i="3"/>
  <c r="AG359" i="3"/>
  <c r="AF360" i="3"/>
  <c r="AG360" i="3"/>
  <c r="AF361" i="3"/>
  <c r="AG361" i="3"/>
  <c r="AF362" i="3"/>
  <c r="AG362" i="3"/>
  <c r="AF363" i="3"/>
  <c r="AG363" i="3"/>
  <c r="AF364" i="3"/>
  <c r="AG364" i="3"/>
  <c r="AF365" i="3"/>
  <c r="AG365" i="3"/>
  <c r="AF366" i="3"/>
  <c r="AG366" i="3"/>
  <c r="AF367" i="3"/>
  <c r="AG367" i="3"/>
  <c r="AF368" i="3"/>
  <c r="AG368" i="3"/>
  <c r="AF369" i="3"/>
  <c r="AG369" i="3"/>
  <c r="AF370" i="3"/>
  <c r="AG370" i="3"/>
  <c r="AF371" i="3"/>
  <c r="AG371" i="3"/>
  <c r="AF372" i="3"/>
  <c r="AG372" i="3"/>
  <c r="AF373" i="3"/>
  <c r="AG373" i="3"/>
  <c r="AF374" i="3"/>
  <c r="AG374" i="3"/>
  <c r="AF375" i="3"/>
  <c r="AG375" i="3"/>
  <c r="AF376" i="3"/>
  <c r="AG376" i="3"/>
  <c r="AF377" i="3"/>
  <c r="AG377" i="3"/>
  <c r="AF378" i="3"/>
  <c r="AG378" i="3"/>
  <c r="AF379" i="3"/>
  <c r="AG379" i="3"/>
  <c r="AF380" i="3"/>
  <c r="AG380" i="3"/>
  <c r="AF381" i="3"/>
  <c r="AG381" i="3"/>
  <c r="AF382" i="3"/>
  <c r="AG382" i="3"/>
  <c r="AF383" i="3"/>
  <c r="AG383" i="3"/>
  <c r="AF384" i="3"/>
  <c r="AG384" i="3"/>
  <c r="AF385" i="3"/>
  <c r="AG385" i="3"/>
  <c r="AF386" i="3"/>
  <c r="AG386" i="3"/>
  <c r="AF387" i="3"/>
  <c r="AG387" i="3"/>
  <c r="AF388" i="3"/>
  <c r="AG388" i="3"/>
  <c r="AF389" i="3"/>
  <c r="AG389" i="3"/>
  <c r="AF390" i="3"/>
  <c r="AG390" i="3"/>
  <c r="AF391" i="3"/>
  <c r="AG391" i="3"/>
  <c r="AF392" i="3"/>
  <c r="AG392" i="3"/>
  <c r="AF393" i="3"/>
  <c r="AG393" i="3"/>
  <c r="AF394" i="3"/>
  <c r="AG394" i="3"/>
  <c r="AF395" i="3"/>
  <c r="AG395" i="3"/>
  <c r="AF396" i="3"/>
  <c r="AG396" i="3"/>
  <c r="AF397" i="3"/>
  <c r="AG397" i="3"/>
  <c r="AF398" i="3"/>
  <c r="AG398" i="3"/>
  <c r="AF399" i="3"/>
  <c r="AG399" i="3"/>
  <c r="AF400" i="3"/>
  <c r="AG400" i="3"/>
  <c r="AF401" i="3"/>
  <c r="AG401" i="3"/>
  <c r="AF402" i="3"/>
  <c r="AG402" i="3"/>
  <c r="AF403" i="3"/>
  <c r="AG403" i="3"/>
  <c r="AF404" i="3"/>
  <c r="AG404" i="3"/>
  <c r="AF405" i="3"/>
  <c r="AG405" i="3"/>
  <c r="AF406" i="3"/>
  <c r="AG406" i="3"/>
  <c r="AF407" i="3"/>
  <c r="AG407" i="3"/>
  <c r="AF408" i="3"/>
  <c r="AG408" i="3"/>
  <c r="AF409" i="3"/>
  <c r="AG409" i="3"/>
  <c r="AF410" i="3"/>
  <c r="AG410" i="3"/>
  <c r="AF411" i="3"/>
  <c r="AG411" i="3"/>
  <c r="AF412" i="3"/>
  <c r="AG412" i="3"/>
  <c r="AF413" i="3"/>
  <c r="AG413" i="3"/>
  <c r="AF414" i="3"/>
  <c r="AG414" i="3"/>
  <c r="AF415" i="3"/>
  <c r="AG415" i="3"/>
  <c r="AF416" i="3"/>
  <c r="AG416" i="3"/>
  <c r="AF417" i="3"/>
  <c r="AG417" i="3"/>
  <c r="AF418" i="3"/>
  <c r="AG418" i="3"/>
  <c r="AF419" i="3"/>
  <c r="AG419" i="3"/>
  <c r="AF420" i="3"/>
  <c r="AG420" i="3"/>
  <c r="AF421" i="3"/>
  <c r="AG421" i="3"/>
  <c r="AF422" i="3"/>
  <c r="AG422" i="3"/>
  <c r="AF423" i="3"/>
  <c r="AG423" i="3"/>
  <c r="AF424" i="3"/>
  <c r="AG424" i="3"/>
  <c r="AF425" i="3"/>
  <c r="AG425" i="3"/>
  <c r="AF426" i="3"/>
  <c r="AG426" i="3"/>
  <c r="AF427" i="3"/>
  <c r="AG427" i="3"/>
  <c r="AF428" i="3"/>
  <c r="AG428" i="3"/>
  <c r="AF429" i="3"/>
  <c r="AG429" i="3"/>
  <c r="AF430" i="3"/>
  <c r="AG430" i="3"/>
  <c r="AF431" i="3"/>
  <c r="AG431" i="3"/>
  <c r="AF432" i="3"/>
  <c r="AG432" i="3"/>
  <c r="AF433" i="3"/>
  <c r="AG433" i="3"/>
  <c r="AF434" i="3"/>
  <c r="AG434" i="3"/>
  <c r="AF435" i="3"/>
  <c r="AG435" i="3"/>
  <c r="AF436" i="3"/>
  <c r="AG436" i="3"/>
  <c r="AF437" i="3"/>
  <c r="AG437" i="3"/>
  <c r="AF438" i="3"/>
  <c r="AG438" i="3"/>
  <c r="AF439" i="3"/>
  <c r="AG439" i="3"/>
  <c r="AF440" i="3"/>
  <c r="AG440" i="3"/>
  <c r="AF441" i="3"/>
  <c r="AG441" i="3"/>
  <c r="AF442" i="3"/>
  <c r="AG442" i="3"/>
  <c r="AF443" i="3"/>
  <c r="AG443" i="3"/>
  <c r="AF444" i="3"/>
  <c r="AG444" i="3"/>
  <c r="AF445" i="3"/>
  <c r="AG445" i="3"/>
  <c r="AF446" i="3"/>
  <c r="AG446" i="3"/>
  <c r="AF447" i="3"/>
  <c r="AG447" i="3"/>
  <c r="AF448" i="3"/>
  <c r="AG448" i="3"/>
  <c r="AF449" i="3"/>
  <c r="AG449" i="3"/>
  <c r="AF450" i="3"/>
  <c r="AG450" i="3"/>
  <c r="AF451" i="3"/>
  <c r="AG451" i="3"/>
  <c r="AF452" i="3"/>
  <c r="AG452" i="3"/>
  <c r="AF453" i="3"/>
  <c r="AG453" i="3"/>
  <c r="AF454" i="3"/>
  <c r="AG454" i="3"/>
  <c r="AF455" i="3"/>
  <c r="AG455" i="3"/>
  <c r="AF456" i="3"/>
  <c r="AG456" i="3"/>
  <c r="AF457" i="3"/>
  <c r="AG457" i="3"/>
  <c r="AF458" i="3"/>
  <c r="AG458" i="3"/>
  <c r="AF459" i="3"/>
  <c r="AG459" i="3"/>
  <c r="AF460" i="3"/>
  <c r="AG460" i="3"/>
  <c r="AF461" i="3"/>
  <c r="AG461" i="3"/>
  <c r="AF462" i="3"/>
  <c r="AG462" i="3"/>
  <c r="AF463" i="3"/>
  <c r="AG463" i="3"/>
  <c r="AF464" i="3"/>
  <c r="AG464" i="3"/>
  <c r="AF465" i="3"/>
  <c r="AG465" i="3"/>
  <c r="AF466" i="3"/>
  <c r="AG466" i="3"/>
  <c r="AF467" i="3"/>
  <c r="AG467" i="3"/>
  <c r="AF468" i="3"/>
  <c r="AG468" i="3"/>
  <c r="AF469" i="3"/>
  <c r="AG469" i="3"/>
  <c r="AF470" i="3"/>
  <c r="AG470" i="3"/>
  <c r="AF471" i="3"/>
  <c r="AG471" i="3"/>
  <c r="AF472" i="3"/>
  <c r="AG472" i="3"/>
  <c r="AF473" i="3"/>
  <c r="AG473" i="3"/>
  <c r="AF474" i="3"/>
  <c r="AG474" i="3"/>
  <c r="AF475" i="3"/>
  <c r="AG475" i="3"/>
  <c r="AF476" i="3"/>
  <c r="AG476" i="3"/>
  <c r="AF477" i="3"/>
  <c r="AG477" i="3"/>
  <c r="AF478" i="3"/>
  <c r="AG478" i="3"/>
  <c r="AF479" i="3"/>
  <c r="AG479" i="3"/>
  <c r="AF480" i="3"/>
  <c r="AG480" i="3"/>
  <c r="AF481" i="3"/>
  <c r="AG481" i="3"/>
  <c r="AF482" i="3"/>
  <c r="AG482" i="3"/>
  <c r="AF483" i="3"/>
  <c r="AG483" i="3"/>
  <c r="AF484" i="3"/>
  <c r="AG484" i="3"/>
  <c r="AF485" i="3"/>
  <c r="AG485" i="3"/>
  <c r="AF486" i="3"/>
  <c r="AG486" i="3"/>
  <c r="AF487" i="3"/>
  <c r="AG487" i="3"/>
  <c r="AF488" i="3"/>
  <c r="AG488" i="3"/>
  <c r="AF489" i="3"/>
  <c r="AG489" i="3"/>
  <c r="AF490" i="3"/>
  <c r="AG490" i="3"/>
  <c r="AF491" i="3"/>
  <c r="AG491" i="3"/>
  <c r="AF492" i="3"/>
  <c r="AG492" i="3"/>
  <c r="AF493" i="3"/>
  <c r="AG493" i="3"/>
  <c r="AF494" i="3"/>
  <c r="AG494" i="3"/>
  <c r="AF495" i="3"/>
  <c r="AG495" i="3"/>
  <c r="AF496" i="3"/>
  <c r="AG496" i="3"/>
  <c r="AF497" i="3"/>
  <c r="AG497" i="3"/>
  <c r="AF498" i="3"/>
  <c r="AG498" i="3"/>
  <c r="AF499" i="3"/>
  <c r="AG499" i="3"/>
  <c r="AF500" i="3"/>
  <c r="AG500" i="3"/>
  <c r="V9" i="3"/>
  <c r="R9" i="3"/>
  <c r="Q9" i="3"/>
  <c r="S9" i="3" s="1"/>
  <c r="I9" i="3"/>
  <c r="H9" i="3"/>
  <c r="N8" i="4"/>
  <c r="L8" i="4"/>
  <c r="E8" i="4"/>
  <c r="C8" i="4"/>
  <c r="L7" i="4"/>
  <c r="C7" i="4"/>
  <c r="C4" i="4"/>
  <c r="A4" i="4"/>
  <c r="J15" i="3" l="1"/>
  <c r="B6" i="7"/>
  <c r="A3" i="7"/>
  <c r="B5" i="6"/>
  <c r="B6" i="6"/>
  <c r="B7" i="6"/>
  <c r="T18" i="3"/>
  <c r="AG18" i="3" s="1"/>
  <c r="U18" i="3"/>
  <c r="Y18" i="3"/>
  <c r="T14" i="3"/>
  <c r="AG14" i="3" s="1"/>
  <c r="U14" i="3"/>
  <c r="X15" i="3"/>
  <c r="T11" i="3"/>
  <c r="U11" i="3"/>
  <c r="T13" i="3"/>
  <c r="AG13" i="3" s="1"/>
  <c r="U13" i="3"/>
  <c r="Y13" i="3"/>
  <c r="L15" i="3"/>
  <c r="W15" i="3"/>
  <c r="K15" i="3"/>
  <c r="AF15" i="3" s="1"/>
  <c r="L16" i="3"/>
  <c r="K16" i="3"/>
  <c r="AF16" i="3" s="1"/>
  <c r="W16" i="3"/>
  <c r="Y16" i="3" s="1"/>
  <c r="L13" i="3"/>
  <c r="W13" i="3"/>
  <c r="X13" i="3" s="1"/>
  <c r="K13" i="3"/>
  <c r="AF13" i="3" s="1"/>
  <c r="L14" i="3"/>
  <c r="W14" i="3"/>
  <c r="X14" i="3" s="1"/>
  <c r="K14" i="3"/>
  <c r="AF14" i="3" s="1"/>
  <c r="U16" i="3"/>
  <c r="T15" i="3"/>
  <c r="AG15" i="3" s="1"/>
  <c r="U17" i="3"/>
  <c r="Y15" i="3"/>
  <c r="K18" i="3"/>
  <c r="AF18" i="3" s="1"/>
  <c r="Y14" i="3"/>
  <c r="L18" i="3"/>
  <c r="J11" i="3"/>
  <c r="U12" i="3"/>
  <c r="W17" i="3"/>
  <c r="K17" i="3"/>
  <c r="AF17" i="3" s="1"/>
  <c r="K12" i="3"/>
  <c r="AF12" i="3" s="1"/>
  <c r="L12" i="3"/>
  <c r="W12" i="3"/>
  <c r="Y12" i="3" s="1"/>
  <c r="K11" i="3"/>
  <c r="AF11" i="3" s="1"/>
  <c r="L11" i="3"/>
  <c r="W11" i="3"/>
  <c r="Y11" i="3" s="1"/>
  <c r="L10" i="3"/>
  <c r="S10" i="3"/>
  <c r="U10" i="3" s="1"/>
  <c r="T10" i="3"/>
  <c r="AG10" i="3" s="1"/>
  <c r="X18" i="3"/>
  <c r="AG19" i="3"/>
  <c r="J9" i="3"/>
  <c r="W9" i="3" s="1"/>
  <c r="X9" i="3" s="1"/>
  <c r="U9" i="3"/>
  <c r="T9" i="3"/>
  <c r="AG9" i="3" s="1"/>
  <c r="C28" i="4"/>
  <c r="X16" i="3" l="1"/>
  <c r="Y9" i="3"/>
  <c r="Y17" i="3"/>
  <c r="X17" i="3"/>
  <c r="X11" i="3"/>
  <c r="X12" i="3"/>
  <c r="W10" i="3"/>
  <c r="Y10" i="3" s="1"/>
  <c r="X10" i="3"/>
  <c r="AG11" i="3"/>
  <c r="K9" i="3"/>
  <c r="AF9" i="3" s="1"/>
  <c r="AF19" i="3"/>
  <c r="L9" i="3"/>
  <c r="N7" i="4"/>
  <c r="E7" i="4"/>
  <c r="H7" i="4" l="1"/>
  <c r="G7" i="4"/>
  <c r="E28" i="4"/>
  <c r="G28" i="4"/>
  <c r="Q7" i="4"/>
  <c r="P7" i="4"/>
  <c r="H28" i="4" l="1"/>
</calcChain>
</file>

<file path=xl/sharedStrings.xml><?xml version="1.0" encoding="utf-8"?>
<sst xmlns="http://schemas.openxmlformats.org/spreadsheetml/2006/main" count="122" uniqueCount="97">
  <si>
    <t>知識技能　学力の推移</t>
    <rPh sb="0" eb="4">
      <t>チシキギノウ</t>
    </rPh>
    <rPh sb="5" eb="7">
      <t>ガクリョク</t>
    </rPh>
    <rPh sb="8" eb="10">
      <t>スイイ</t>
    </rPh>
    <phoneticPr fontId="1"/>
  </si>
  <si>
    <t>週末課題</t>
    <rPh sb="0" eb="4">
      <t>シュウマツカダイ</t>
    </rPh>
    <phoneticPr fontId="1"/>
  </si>
  <si>
    <t>考査前課題</t>
    <rPh sb="0" eb="5">
      <t>コウサマエカダイ</t>
    </rPh>
    <phoneticPr fontId="1"/>
  </si>
  <si>
    <t>定期考査</t>
    <rPh sb="0" eb="4">
      <t>テイキコウサ</t>
    </rPh>
    <phoneticPr fontId="1"/>
  </si>
  <si>
    <t>回帰直線</t>
    <rPh sb="0" eb="4">
      <t>カイキチョクセン</t>
    </rPh>
    <phoneticPr fontId="1"/>
  </si>
  <si>
    <t>傾き</t>
    <rPh sb="0" eb="1">
      <t>カタム</t>
    </rPh>
    <phoneticPr fontId="1"/>
  </si>
  <si>
    <t>ｙ切片</t>
    <rPh sb="1" eb="3">
      <t>セッペン</t>
    </rPh>
    <phoneticPr fontId="1"/>
  </si>
  <si>
    <t>思考判断表現　学力の推移</t>
    <rPh sb="0" eb="2">
      <t>シコウ</t>
    </rPh>
    <rPh sb="2" eb="4">
      <t>ハンダン</t>
    </rPh>
    <rPh sb="4" eb="6">
      <t>ヒョウゲン</t>
    </rPh>
    <rPh sb="7" eb="9">
      <t>ガクリョク</t>
    </rPh>
    <rPh sb="10" eb="12">
      <t>スイイ</t>
    </rPh>
    <phoneticPr fontId="1"/>
  </si>
  <si>
    <t>調整力</t>
    <rPh sb="0" eb="3">
      <t>チョウセイリョク</t>
    </rPh>
    <phoneticPr fontId="1"/>
  </si>
  <si>
    <t>氏名</t>
    <rPh sb="0" eb="2">
      <t>シメイ</t>
    </rPh>
    <phoneticPr fontId="1"/>
  </si>
  <si>
    <t>学籍番号</t>
    <rPh sb="0" eb="4">
      <t>ガクセキバンゴウ</t>
    </rPh>
    <phoneticPr fontId="1"/>
  </si>
  <si>
    <t>No</t>
    <phoneticPr fontId="1"/>
  </si>
  <si>
    <t>知識技能粘り強さ</t>
    <rPh sb="0" eb="4">
      <t>チシキギノウ</t>
    </rPh>
    <rPh sb="4" eb="5">
      <t>ネバ</t>
    </rPh>
    <rPh sb="6" eb="7">
      <t>ツヨ</t>
    </rPh>
    <phoneticPr fontId="1"/>
  </si>
  <si>
    <t>思判表粘り強さ</t>
    <rPh sb="0" eb="1">
      <t>シ</t>
    </rPh>
    <rPh sb="1" eb="2">
      <t>バン</t>
    </rPh>
    <rPh sb="2" eb="3">
      <t>ヒョウ</t>
    </rPh>
    <rPh sb="3" eb="4">
      <t>ネバ</t>
    </rPh>
    <rPh sb="5" eb="6">
      <t>ツヨ</t>
    </rPh>
    <phoneticPr fontId="1"/>
  </si>
  <si>
    <t>知識技能調整力</t>
    <rPh sb="0" eb="4">
      <t>チシキギノウ</t>
    </rPh>
    <rPh sb="4" eb="7">
      <t>チョウセイリョク</t>
    </rPh>
    <phoneticPr fontId="1"/>
  </si>
  <si>
    <t>知識技能評価</t>
    <rPh sb="0" eb="4">
      <t>チシキギノウ</t>
    </rPh>
    <rPh sb="4" eb="6">
      <t>ヒョウカ</t>
    </rPh>
    <phoneticPr fontId="1"/>
  </si>
  <si>
    <t>知識技能評価値</t>
    <rPh sb="0" eb="4">
      <t>チシキギノウ</t>
    </rPh>
    <rPh sb="4" eb="6">
      <t>ヒョウカ</t>
    </rPh>
    <rPh sb="6" eb="7">
      <t>チ</t>
    </rPh>
    <phoneticPr fontId="1"/>
  </si>
  <si>
    <t>思判表評価</t>
    <rPh sb="0" eb="1">
      <t>シ</t>
    </rPh>
    <rPh sb="1" eb="2">
      <t>バン</t>
    </rPh>
    <rPh sb="2" eb="3">
      <t>ヒョウ</t>
    </rPh>
    <rPh sb="3" eb="5">
      <t>ヒョウカ</t>
    </rPh>
    <phoneticPr fontId="1"/>
  </si>
  <si>
    <t>思判表評価値</t>
    <rPh sb="0" eb="1">
      <t>シ</t>
    </rPh>
    <rPh sb="1" eb="2">
      <t>バン</t>
    </rPh>
    <rPh sb="2" eb="3">
      <t>ヒョウ</t>
    </rPh>
    <rPh sb="3" eb="5">
      <t>ヒョウカ</t>
    </rPh>
    <rPh sb="5" eb="6">
      <t>チ</t>
    </rPh>
    <phoneticPr fontId="1"/>
  </si>
  <si>
    <t>思考判断表現調整力</t>
    <rPh sb="0" eb="2">
      <t>シコウ</t>
    </rPh>
    <rPh sb="2" eb="4">
      <t>ハンダン</t>
    </rPh>
    <rPh sb="4" eb="6">
      <t>ヒョウゲン</t>
    </rPh>
    <rPh sb="6" eb="9">
      <t>チョウセイリョク</t>
    </rPh>
    <phoneticPr fontId="1"/>
  </si>
  <si>
    <t>合計評価</t>
    <rPh sb="0" eb="2">
      <t>ゴウケイ</t>
    </rPh>
    <rPh sb="2" eb="4">
      <t>ヒョウカ</t>
    </rPh>
    <phoneticPr fontId="1"/>
  </si>
  <si>
    <t>合計評価値</t>
    <rPh sb="0" eb="2">
      <t>ゴウケイ</t>
    </rPh>
    <rPh sb="2" eb="4">
      <t>ヒョウカ</t>
    </rPh>
    <rPh sb="4" eb="5">
      <t>チ</t>
    </rPh>
    <phoneticPr fontId="1"/>
  </si>
  <si>
    <t>粘り強さ</t>
    <rPh sb="0" eb="1">
      <t>ネバ</t>
    </rPh>
    <rPh sb="2" eb="3">
      <t>ヅヨ</t>
    </rPh>
    <phoneticPr fontId="1"/>
  </si>
  <si>
    <t>自己評価</t>
    <rPh sb="0" eb="4">
      <t>ジコヒョウカ</t>
    </rPh>
    <phoneticPr fontId="1"/>
  </si>
  <si>
    <t>評価</t>
    <rPh sb="0" eb="2">
      <t>ヒョウカ</t>
    </rPh>
    <phoneticPr fontId="1"/>
  </si>
  <si>
    <t>評価ポイント</t>
    <rPh sb="0" eb="2">
      <t>ヒョウカ</t>
    </rPh>
    <phoneticPr fontId="1"/>
  </si>
  <si>
    <t>ABC評価</t>
    <rPh sb="3" eb="5">
      <t>ヒョウカ</t>
    </rPh>
    <phoneticPr fontId="1"/>
  </si>
  <si>
    <t>思考判断表現における</t>
    <rPh sb="0" eb="2">
      <t>シコウ</t>
    </rPh>
    <rPh sb="2" eb="4">
      <t>ハンダン</t>
    </rPh>
    <rPh sb="4" eb="6">
      <t>ヒョウゲン</t>
    </rPh>
    <phoneticPr fontId="1"/>
  </si>
  <si>
    <t>知識技能における</t>
    <phoneticPr fontId="1"/>
  </si>
  <si>
    <t>粘り強さ合算</t>
    <rPh sb="0" eb="1">
      <t>ネバ</t>
    </rPh>
    <rPh sb="2" eb="3">
      <t>ツヨ</t>
    </rPh>
    <rPh sb="4" eb="6">
      <t>ガッサン</t>
    </rPh>
    <phoneticPr fontId="1"/>
  </si>
  <si>
    <t>調整力合算</t>
    <rPh sb="0" eb="3">
      <t>チョウセイリョク</t>
    </rPh>
    <rPh sb="3" eb="5">
      <t>ガッサン</t>
    </rPh>
    <phoneticPr fontId="1"/>
  </si>
  <si>
    <t>単元</t>
    <rPh sb="0" eb="2">
      <t>タンゲン</t>
    </rPh>
    <phoneticPr fontId="1"/>
  </si>
  <si>
    <t>自由記述</t>
    <rPh sb="0" eb="4">
      <t>ジユウキジュツ</t>
    </rPh>
    <phoneticPr fontId="1"/>
  </si>
  <si>
    <t>もっと友達と話し合って取り組む時間をとるべきだったと感じました。その理由は一人で取り組んでいても解けないことが多く、解説を聞いて自分では思いつかなかった考え方に気づくことがよくあったからです。次からはもっと積極的に話し合いをしたいです。</t>
  </si>
  <si>
    <t>自分に必要なことを見つけて行動する力は自分にはあまりないと思います。自分の好きな物理を優先することが多く自制が利くとは思えないし、毎日の積み重ねが必要にもかかわらず英語は本番の自分に期待してばかりいます。</t>
  </si>
  <si>
    <t>時々自ら時間をかけていろいろな解き方を模索しながらその問題に適している解き方を探して解いた。でも毎回深く自ら取り組むことができなかったことがよくなかった。今後は毎日コツコツやって日々努力しようと思った</t>
  </si>
  <si>
    <t>「粘り強く取り組む力」については答えが違ったときなどはネットで検索して調べたり自分の考え方では答えにたどり着けないのかなど時間をかけて取り組んだ。「自らの学習を調整する力」については受験勉強と練磨の時間を両立して取り組んだ</t>
  </si>
  <si>
    <t>わからない問題があっても、参考書を参考にしたりネットでしらべたりして最後まで解こうとしてがんばった。後ろに載ってるちょっとした解法みたいなのよりも自分が思いついた方法で解きたかったからがんばった。　　</t>
  </si>
  <si>
    <t>数字が具体的に与えられている問題でも、一般化して考えたり、模範解答とは違う道筋での答え方がないかを考えたりした。　　　　　　　　　　　　　　　　　　　　　　　　　　　　　　　　　　　　　　　　　　　　</t>
  </si>
  <si>
    <t>計画を立てるのが下手で予定がずれていくせいで毎日コツコツ継続することが苦手でした。テストで同じ日に化学や物理、数学があると課題をギリギリ終わらせたり終わらなかったりしてテスト後に課題を終わらせたりしていたので良くなかったと思います</t>
  </si>
  <si>
    <t>できるだけ自力で解くように頑張りました</t>
  </si>
  <si>
    <t>数弱の僕は基礎知識も危ういままチャートをひたすら解いていました。やっていく中で基礎が足りなくて膨大な時間がかかることに気が付きました。そこで教科書レベルの参考書に戻ってから公式の成り立ちなど理解していく中で数学が少しずつ楽しくなりチャートの細かいところなども気にするようになったりマニアックな裏技とか公式を知るのがすごい楽しくなりました。でも数学はまだできないので応用力とかをどうつけていくのか思考中です。</t>
  </si>
  <si>
    <t>苦手な問題でもあきらめることなく解き切ることができました。公式などはあまり覚えてなく調べないと解けない問題もあったので頑張ってやりたいです。</t>
  </si>
  <si>
    <t>知識・技能</t>
    <rPh sb="0" eb="2">
      <t>チシキ</t>
    </rPh>
    <rPh sb="3" eb="5">
      <t>ギノウ</t>
    </rPh>
    <phoneticPr fontId="1"/>
  </si>
  <si>
    <t>思考・判断
・表現</t>
    <rPh sb="0" eb="2">
      <t>シコウ</t>
    </rPh>
    <rPh sb="3" eb="5">
      <t>ハンダン</t>
    </rPh>
    <rPh sb="7" eb="9">
      <t>ヒョウゲン</t>
    </rPh>
    <phoneticPr fontId="1"/>
  </si>
  <si>
    <t>知識・技能における主体性は粘り強さと調整力で評価します。まずは毎週の週末課題に粘り強く取り組むことから始めましょう。</t>
    <rPh sb="0" eb="2">
      <t>チシキ</t>
    </rPh>
    <rPh sb="3" eb="5">
      <t>ギノウ</t>
    </rPh>
    <rPh sb="9" eb="12">
      <t>シュタイセイ</t>
    </rPh>
    <rPh sb="13" eb="14">
      <t>ネバ</t>
    </rPh>
    <rPh sb="15" eb="16">
      <t>ヅヨ</t>
    </rPh>
    <rPh sb="18" eb="21">
      <t>チョウセイリョク</t>
    </rPh>
    <rPh sb="22" eb="24">
      <t>ヒョウカ</t>
    </rPh>
    <rPh sb="31" eb="33">
      <t>マイシュウ</t>
    </rPh>
    <rPh sb="34" eb="38">
      <t>シュウマツカダイ</t>
    </rPh>
    <rPh sb="39" eb="40">
      <t>ネバ</t>
    </rPh>
    <rPh sb="41" eb="42">
      <t>ヅヨ</t>
    </rPh>
    <rPh sb="43" eb="44">
      <t>ト</t>
    </rPh>
    <rPh sb="45" eb="46">
      <t>ク</t>
    </rPh>
    <rPh sb="51" eb="52">
      <t>ハジ</t>
    </rPh>
    <phoneticPr fontId="1"/>
  </si>
  <si>
    <t>知識技能に関するフィードバック</t>
    <rPh sb="0" eb="4">
      <t>チシキギノウ</t>
    </rPh>
    <rPh sb="5" eb="6">
      <t>カン</t>
    </rPh>
    <phoneticPr fontId="1"/>
  </si>
  <si>
    <t>思考判断表現に関するフィードバック</t>
    <rPh sb="0" eb="6">
      <t>シコウハンダンヒョウゲン</t>
    </rPh>
    <rPh sb="7" eb="8">
      <t>カン</t>
    </rPh>
    <phoneticPr fontId="1"/>
  </si>
  <si>
    <t>思考・判断・表現における主体性は粘り強さと調整力で評価します。まずはパフォーマンス課題や対話的な活動に粘り強く取り組むことから始めましょう。</t>
    <rPh sb="0" eb="2">
      <t>シコウ</t>
    </rPh>
    <rPh sb="3" eb="5">
      <t>ハンダン</t>
    </rPh>
    <rPh sb="6" eb="8">
      <t>ヒョウゲン</t>
    </rPh>
    <rPh sb="12" eb="15">
      <t>シュタイセイ</t>
    </rPh>
    <rPh sb="16" eb="17">
      <t>ネバ</t>
    </rPh>
    <rPh sb="18" eb="19">
      <t>ヅヨ</t>
    </rPh>
    <rPh sb="21" eb="24">
      <t>チョウセイリョク</t>
    </rPh>
    <rPh sb="25" eb="27">
      <t>ヒョウカ</t>
    </rPh>
    <rPh sb="41" eb="43">
      <t>カダイ</t>
    </rPh>
    <rPh sb="44" eb="47">
      <t>タイワテキ</t>
    </rPh>
    <rPh sb="48" eb="50">
      <t>カツドウ</t>
    </rPh>
    <rPh sb="51" eb="52">
      <t>ネバ</t>
    </rPh>
    <rPh sb="53" eb="54">
      <t>ヅヨ</t>
    </rPh>
    <rPh sb="55" eb="56">
      <t>ト</t>
    </rPh>
    <rPh sb="57" eb="58">
      <t>ク</t>
    </rPh>
    <rPh sb="63" eb="64">
      <t>ハジ</t>
    </rPh>
    <phoneticPr fontId="1"/>
  </si>
  <si>
    <t>知識・技能における主体性は粘り強さと調整力のバランスが重要です。表での「評価」の位置を考えて毎週の週末課題の取り組む量を増やしましょう。</t>
    <rPh sb="0" eb="2">
      <t>チシキ</t>
    </rPh>
    <rPh sb="3" eb="5">
      <t>ギノウ</t>
    </rPh>
    <rPh sb="9" eb="12">
      <t>シュタイセイ</t>
    </rPh>
    <rPh sb="13" eb="14">
      <t>ネバ</t>
    </rPh>
    <rPh sb="15" eb="16">
      <t>ヅヨ</t>
    </rPh>
    <rPh sb="18" eb="21">
      <t>チョウセイリョク</t>
    </rPh>
    <rPh sb="27" eb="29">
      <t>ジュウヨウ</t>
    </rPh>
    <rPh sb="32" eb="33">
      <t>ヒョウ</t>
    </rPh>
    <rPh sb="36" eb="38">
      <t>ヒョウカ</t>
    </rPh>
    <rPh sb="40" eb="42">
      <t>イチ</t>
    </rPh>
    <rPh sb="43" eb="44">
      <t>カンガ</t>
    </rPh>
    <rPh sb="54" eb="55">
      <t>ト</t>
    </rPh>
    <rPh sb="56" eb="57">
      <t>ク</t>
    </rPh>
    <rPh sb="58" eb="59">
      <t>リョウ</t>
    </rPh>
    <rPh sb="60" eb="61">
      <t>フ</t>
    </rPh>
    <phoneticPr fontId="1"/>
  </si>
  <si>
    <t>思考・判断・表現における主体性は粘り強さと調整力のバランスが重要です。表での「評価」の位置を考えてパフォーマンス課題や対話的な活動へ積極的に取り組みましょう。</t>
    <rPh sb="0" eb="2">
      <t>シコウ</t>
    </rPh>
    <rPh sb="3" eb="5">
      <t>ハンダン</t>
    </rPh>
    <rPh sb="6" eb="8">
      <t>ヒョウゲン</t>
    </rPh>
    <rPh sb="12" eb="15">
      <t>シュタイセイ</t>
    </rPh>
    <rPh sb="16" eb="17">
      <t>ネバ</t>
    </rPh>
    <rPh sb="18" eb="19">
      <t>ヅヨ</t>
    </rPh>
    <rPh sb="21" eb="24">
      <t>チョウセイリョク</t>
    </rPh>
    <rPh sb="30" eb="32">
      <t>ジュウヨウ</t>
    </rPh>
    <rPh sb="35" eb="36">
      <t>ヒョウ</t>
    </rPh>
    <rPh sb="39" eb="41">
      <t>ヒョウカ</t>
    </rPh>
    <rPh sb="43" eb="45">
      <t>イチ</t>
    </rPh>
    <rPh sb="46" eb="47">
      <t>カンガ</t>
    </rPh>
    <rPh sb="66" eb="69">
      <t>セッキョクテキ</t>
    </rPh>
    <rPh sb="70" eb="71">
      <t>ト</t>
    </rPh>
    <rPh sb="72" eb="73">
      <t>ク</t>
    </rPh>
    <phoneticPr fontId="1"/>
  </si>
  <si>
    <t>知識・技能における主体性は粘り強さと調整力のバランスが重要ですが、表での「評価」の位置を考えて自力で解けなかった問題を振り返るなど、毎週の週末課題の取り組み方を工夫しましょう。</t>
    <rPh sb="0" eb="2">
      <t>チシキ</t>
    </rPh>
    <rPh sb="3" eb="5">
      <t>ギノウ</t>
    </rPh>
    <rPh sb="9" eb="12">
      <t>シュタイセイ</t>
    </rPh>
    <rPh sb="13" eb="14">
      <t>ネバ</t>
    </rPh>
    <rPh sb="15" eb="16">
      <t>ヅヨ</t>
    </rPh>
    <rPh sb="18" eb="21">
      <t>チョウセイリョク</t>
    </rPh>
    <rPh sb="33" eb="34">
      <t>ヒョウ</t>
    </rPh>
    <rPh sb="37" eb="39">
      <t>ヒョウカ</t>
    </rPh>
    <rPh sb="41" eb="43">
      <t>イチ</t>
    </rPh>
    <rPh sb="44" eb="45">
      <t>カンガ</t>
    </rPh>
    <rPh sb="56" eb="58">
      <t>モンダイ</t>
    </rPh>
    <rPh sb="59" eb="60">
      <t>フ</t>
    </rPh>
    <rPh sb="61" eb="62">
      <t>カエ</t>
    </rPh>
    <rPh sb="74" eb="75">
      <t>ト</t>
    </rPh>
    <rPh sb="76" eb="77">
      <t>ク</t>
    </rPh>
    <rPh sb="78" eb="79">
      <t>カタ</t>
    </rPh>
    <rPh sb="80" eb="82">
      <t>クフウ</t>
    </rPh>
    <phoneticPr fontId="1"/>
  </si>
  <si>
    <t>思考・判断・表現における主体性は粘り強さと調整力のバランスが重要ですが、表での「評価」の位置を考えてパフォーマンス課題や対話的な活動への取り組み方を工夫しましょう。</t>
    <rPh sb="0" eb="2">
      <t>シコウ</t>
    </rPh>
    <rPh sb="3" eb="5">
      <t>ハンダン</t>
    </rPh>
    <rPh sb="6" eb="8">
      <t>ヒョウゲン</t>
    </rPh>
    <rPh sb="12" eb="15">
      <t>シュタイセイ</t>
    </rPh>
    <rPh sb="16" eb="17">
      <t>ネバ</t>
    </rPh>
    <rPh sb="18" eb="19">
      <t>ヅヨ</t>
    </rPh>
    <rPh sb="21" eb="24">
      <t>チョウセイリョク</t>
    </rPh>
    <rPh sb="36" eb="37">
      <t>ヒョウ</t>
    </rPh>
    <rPh sb="40" eb="42">
      <t>ヒョウカ</t>
    </rPh>
    <rPh sb="44" eb="46">
      <t>イチ</t>
    </rPh>
    <rPh sb="47" eb="48">
      <t>カンガ</t>
    </rPh>
    <rPh sb="68" eb="69">
      <t>ト</t>
    </rPh>
    <rPh sb="70" eb="71">
      <t>ク</t>
    </rPh>
    <rPh sb="72" eb="73">
      <t>カタ</t>
    </rPh>
    <rPh sb="74" eb="76">
      <t>クフウ</t>
    </rPh>
    <phoneticPr fontId="1"/>
  </si>
  <si>
    <t>記載　例太郎</t>
    <rPh sb="0" eb="2">
      <t>キサイ</t>
    </rPh>
    <rPh sb="3" eb="4">
      <t>レイ</t>
    </rPh>
    <rPh sb="4" eb="6">
      <t>タロウ</t>
    </rPh>
    <phoneticPr fontId="1"/>
  </si>
  <si>
    <t>記載　例次郎</t>
    <rPh sb="0" eb="2">
      <t>キサイ</t>
    </rPh>
    <rPh sb="3" eb="4">
      <t>レイ</t>
    </rPh>
    <rPh sb="4" eb="6">
      <t>ジロウ</t>
    </rPh>
    <phoneticPr fontId="1"/>
  </si>
  <si>
    <t>記載　例三郎</t>
    <rPh sb="0" eb="2">
      <t>キサイ</t>
    </rPh>
    <rPh sb="3" eb="6">
      <t>レイサブロウ</t>
    </rPh>
    <phoneticPr fontId="1"/>
  </si>
  <si>
    <t>記載　例四郎</t>
    <rPh sb="0" eb="2">
      <t>キサイ</t>
    </rPh>
    <rPh sb="3" eb="4">
      <t>レイ</t>
    </rPh>
    <rPh sb="4" eb="6">
      <t>シロウ</t>
    </rPh>
    <phoneticPr fontId="1"/>
  </si>
  <si>
    <t>記載　例五郎</t>
    <rPh sb="0" eb="2">
      <t>キサイ</t>
    </rPh>
    <rPh sb="3" eb="4">
      <t>レイ</t>
    </rPh>
    <rPh sb="4" eb="6">
      <t>ゴロウ</t>
    </rPh>
    <phoneticPr fontId="1"/>
  </si>
  <si>
    <t>記載　例子</t>
    <rPh sb="0" eb="2">
      <t>キサイ</t>
    </rPh>
    <rPh sb="3" eb="4">
      <t>レイ</t>
    </rPh>
    <rPh sb="4" eb="5">
      <t>コ</t>
    </rPh>
    <phoneticPr fontId="1"/>
  </si>
  <si>
    <t>記載　例美</t>
    <rPh sb="0" eb="2">
      <t>キサイ</t>
    </rPh>
    <rPh sb="3" eb="5">
      <t>レイミ</t>
    </rPh>
    <phoneticPr fontId="1"/>
  </si>
  <si>
    <t>記載　例奈</t>
    <rPh sb="0" eb="2">
      <t>キサイ</t>
    </rPh>
    <rPh sb="3" eb="4">
      <t>レイ</t>
    </rPh>
    <rPh sb="4" eb="5">
      <t>ナ</t>
    </rPh>
    <phoneticPr fontId="1"/>
  </si>
  <si>
    <t>記載　例華</t>
    <rPh sb="0" eb="2">
      <t>キサイ</t>
    </rPh>
    <rPh sb="3" eb="4">
      <t>レイ</t>
    </rPh>
    <rPh sb="4" eb="5">
      <t>カ</t>
    </rPh>
    <phoneticPr fontId="1"/>
  </si>
  <si>
    <t>記載　例代</t>
    <rPh sb="0" eb="2">
      <t>キサイ</t>
    </rPh>
    <rPh sb="3" eb="4">
      <t>レイ</t>
    </rPh>
    <rPh sb="4" eb="5">
      <t>ヨ</t>
    </rPh>
    <phoneticPr fontId="1"/>
  </si>
  <si>
    <t>全体評価</t>
    <rPh sb="0" eb="2">
      <t>ゼンタイ</t>
    </rPh>
    <rPh sb="2" eb="4">
      <t>ヒョウカ</t>
    </rPh>
    <phoneticPr fontId="1"/>
  </si>
  <si>
    <t>知識・技能における主体性の評価は粘り強く取り組むだけではなく、自らの学習を振り返りながら取り組む内容や方法を見直すことで改善されます。</t>
    <rPh sb="0" eb="2">
      <t>チシキ</t>
    </rPh>
    <rPh sb="3" eb="5">
      <t>ギノウ</t>
    </rPh>
    <rPh sb="9" eb="12">
      <t>シュタイセイ</t>
    </rPh>
    <rPh sb="13" eb="15">
      <t>ヒョウカ</t>
    </rPh>
    <rPh sb="16" eb="17">
      <t>ネバ</t>
    </rPh>
    <rPh sb="18" eb="19">
      <t>ヅヨ</t>
    </rPh>
    <rPh sb="20" eb="21">
      <t>ト</t>
    </rPh>
    <rPh sb="22" eb="23">
      <t>ク</t>
    </rPh>
    <rPh sb="31" eb="32">
      <t>ミズカ</t>
    </rPh>
    <rPh sb="34" eb="36">
      <t>ガクシュウ</t>
    </rPh>
    <rPh sb="37" eb="38">
      <t>フ</t>
    </rPh>
    <rPh sb="39" eb="40">
      <t>カエ</t>
    </rPh>
    <rPh sb="44" eb="45">
      <t>ト</t>
    </rPh>
    <rPh sb="46" eb="47">
      <t>ク</t>
    </rPh>
    <rPh sb="48" eb="50">
      <t>ナイヨウ</t>
    </rPh>
    <rPh sb="51" eb="53">
      <t>ホウホウ</t>
    </rPh>
    <rPh sb="54" eb="56">
      <t>ミナオ</t>
    </rPh>
    <rPh sb="60" eb="62">
      <t>カイゼン</t>
    </rPh>
    <phoneticPr fontId="1"/>
  </si>
  <si>
    <t>思考・判断・表現における主体性の評価はパフォーマンス課題や対話的な活動にただ粘り強く取り組むだけでなく、振り返りながら取り組む内容や方法を見直すことで改善されます。</t>
    <rPh sb="0" eb="2">
      <t>シコウ</t>
    </rPh>
    <rPh sb="3" eb="5">
      <t>ハンダン</t>
    </rPh>
    <rPh sb="6" eb="8">
      <t>ヒョウゲン</t>
    </rPh>
    <rPh sb="12" eb="15">
      <t>シュタイセイ</t>
    </rPh>
    <rPh sb="16" eb="18">
      <t>ヒョウカ</t>
    </rPh>
    <rPh sb="26" eb="28">
      <t>カダイ</t>
    </rPh>
    <rPh sb="29" eb="32">
      <t>タイワテキ</t>
    </rPh>
    <rPh sb="33" eb="35">
      <t>カツドウ</t>
    </rPh>
    <rPh sb="38" eb="39">
      <t>ネバ</t>
    </rPh>
    <rPh sb="40" eb="41">
      <t>ヅヨ</t>
    </rPh>
    <rPh sb="42" eb="43">
      <t>ト</t>
    </rPh>
    <rPh sb="44" eb="45">
      <t>ク</t>
    </rPh>
    <rPh sb="52" eb="53">
      <t>フ</t>
    </rPh>
    <rPh sb="54" eb="55">
      <t>カエ</t>
    </rPh>
    <rPh sb="59" eb="60">
      <t>ト</t>
    </rPh>
    <rPh sb="61" eb="62">
      <t>ク</t>
    </rPh>
    <rPh sb="63" eb="65">
      <t>ナイヨウ</t>
    </rPh>
    <rPh sb="66" eb="68">
      <t>ホウホウ</t>
    </rPh>
    <rPh sb="69" eb="71">
      <t>ミナオ</t>
    </rPh>
    <rPh sb="75" eb="77">
      <t>カイゼン</t>
    </rPh>
    <phoneticPr fontId="1"/>
  </si>
  <si>
    <t>自己評価　自由記述欄</t>
    <rPh sb="0" eb="4">
      <t>ジコヒョウカ</t>
    </rPh>
    <rPh sb="5" eb="7">
      <t>ジユウ</t>
    </rPh>
    <rPh sb="7" eb="9">
      <t>キジュツ</t>
    </rPh>
    <rPh sb="9" eb="10">
      <t>ラン</t>
    </rPh>
    <phoneticPr fontId="1"/>
  </si>
  <si>
    <t>知識・技能における主体性の粘り強さと調整力のバランスが取れています。毎週の週末課題の量を維持しながら、さらなる成長をしていきましょう。</t>
    <rPh sb="0" eb="2">
      <t>チシキ</t>
    </rPh>
    <rPh sb="3" eb="5">
      <t>ギノウ</t>
    </rPh>
    <rPh sb="9" eb="12">
      <t>シュタイセイ</t>
    </rPh>
    <rPh sb="13" eb="14">
      <t>ネバ</t>
    </rPh>
    <rPh sb="15" eb="16">
      <t>ヅヨ</t>
    </rPh>
    <rPh sb="18" eb="21">
      <t>チョウセイリョク</t>
    </rPh>
    <rPh sb="27" eb="28">
      <t>ト</t>
    </rPh>
    <rPh sb="42" eb="43">
      <t>リョウ</t>
    </rPh>
    <rPh sb="44" eb="46">
      <t>イジ</t>
    </rPh>
    <rPh sb="55" eb="57">
      <t>セイチョウ</t>
    </rPh>
    <phoneticPr fontId="1"/>
  </si>
  <si>
    <t>知識・技能における主体性の粘り強さと調整力のバランスが取れています。自力で解けなかった問題を振り返り、週末課題の質を高めていきましょう。</t>
    <rPh sb="0" eb="2">
      <t>チシキ</t>
    </rPh>
    <rPh sb="3" eb="5">
      <t>ギノウ</t>
    </rPh>
    <rPh sb="9" eb="12">
      <t>シュタイセイ</t>
    </rPh>
    <rPh sb="13" eb="14">
      <t>ネバ</t>
    </rPh>
    <rPh sb="15" eb="16">
      <t>ヅヨ</t>
    </rPh>
    <rPh sb="18" eb="21">
      <t>チョウセイリョク</t>
    </rPh>
    <rPh sb="27" eb="28">
      <t>ト</t>
    </rPh>
    <rPh sb="34" eb="36">
      <t>ジリキ</t>
    </rPh>
    <rPh sb="37" eb="38">
      <t>ト</t>
    </rPh>
    <rPh sb="43" eb="45">
      <t>モンダイ</t>
    </rPh>
    <rPh sb="46" eb="47">
      <t>フ</t>
    </rPh>
    <rPh sb="48" eb="49">
      <t>カエ</t>
    </rPh>
    <rPh sb="56" eb="57">
      <t>シツ</t>
    </rPh>
    <rPh sb="58" eb="59">
      <t>タカ</t>
    </rPh>
    <phoneticPr fontId="1"/>
  </si>
  <si>
    <t>思考・判断・表現における主体性の粘り強さと調整力のバランスが取れています。パフォーマンス課題や対話的な活動では積極的に発言し、さらなる成長をしていきましょう。</t>
    <rPh sb="0" eb="2">
      <t>シコウ</t>
    </rPh>
    <rPh sb="3" eb="5">
      <t>ハンダン</t>
    </rPh>
    <rPh sb="6" eb="8">
      <t>ヒョウゲン</t>
    </rPh>
    <rPh sb="12" eb="15">
      <t>シュタイセイ</t>
    </rPh>
    <rPh sb="16" eb="17">
      <t>ネバ</t>
    </rPh>
    <rPh sb="18" eb="19">
      <t>ヅヨ</t>
    </rPh>
    <rPh sb="21" eb="24">
      <t>チョウセイリョク</t>
    </rPh>
    <rPh sb="30" eb="31">
      <t>ト</t>
    </rPh>
    <rPh sb="55" eb="58">
      <t>セッキョクテキ</t>
    </rPh>
    <rPh sb="59" eb="61">
      <t>ハツゲン</t>
    </rPh>
    <rPh sb="67" eb="69">
      <t>セイチョウ</t>
    </rPh>
    <phoneticPr fontId="1"/>
  </si>
  <si>
    <t>思考・判断・表現における主体性の粘り強さと調整力のバランスが取れています。自力で解けなかった問題を振り返り、週末課題の質を高めていきましょう。</t>
    <rPh sb="0" eb="2">
      <t>シコウ</t>
    </rPh>
    <rPh sb="3" eb="5">
      <t>ハンダン</t>
    </rPh>
    <rPh sb="6" eb="8">
      <t>ヒョウゲン</t>
    </rPh>
    <rPh sb="12" eb="15">
      <t>シュタイセイ</t>
    </rPh>
    <rPh sb="16" eb="17">
      <t>ネバ</t>
    </rPh>
    <rPh sb="18" eb="19">
      <t>ヅヨ</t>
    </rPh>
    <rPh sb="21" eb="24">
      <t>チョウセイリョク</t>
    </rPh>
    <rPh sb="30" eb="31">
      <t>ト</t>
    </rPh>
    <rPh sb="37" eb="39">
      <t>ジリキ</t>
    </rPh>
    <rPh sb="40" eb="41">
      <t>ト</t>
    </rPh>
    <rPh sb="46" eb="48">
      <t>モンダイ</t>
    </rPh>
    <rPh sb="49" eb="50">
      <t>フ</t>
    </rPh>
    <rPh sb="51" eb="52">
      <t>カエ</t>
    </rPh>
    <rPh sb="59" eb="60">
      <t>シツ</t>
    </rPh>
    <rPh sb="61" eb="62">
      <t>タカ</t>
    </rPh>
    <phoneticPr fontId="1"/>
  </si>
  <si>
    <t>「主体的に学習に取り組む態度」の評価シート</t>
    <phoneticPr fontId="1"/>
  </si>
  <si>
    <t>単元</t>
    <phoneticPr fontId="1"/>
  </si>
  <si>
    <t>統計的な推測</t>
    <phoneticPr fontId="1"/>
  </si>
  <si>
    <t>期間</t>
    <rPh sb="0" eb="2">
      <t>キカン</t>
    </rPh>
    <phoneticPr fontId="1"/>
  </si>
  <si>
    <r>
      <t>今後の具体的な目標</t>
    </r>
    <r>
      <rPr>
        <sz val="10"/>
        <color theme="1"/>
        <rFont val="游ゴシック"/>
        <family val="3"/>
        <charset val="128"/>
        <scheme val="minor"/>
      </rPr>
      <t>(フィードバックを受けて)</t>
    </r>
    <rPh sb="0" eb="2">
      <t>コンゴ</t>
    </rPh>
    <rPh sb="3" eb="6">
      <t>グタイテキ</t>
    </rPh>
    <rPh sb="7" eb="9">
      <t>モクヒョウ</t>
    </rPh>
    <phoneticPr fontId="1"/>
  </si>
  <si>
    <t>y</t>
    <phoneticPr fontId="1"/>
  </si>
  <si>
    <t>x</t>
    <phoneticPr fontId="1"/>
  </si>
  <si>
    <t>Ⅰ</t>
  </si>
  <si>
    <t>Ⅱ</t>
  </si>
  <si>
    <t>Ⅲ</t>
  </si>
  <si>
    <t>Ⅳ</t>
  </si>
  <si>
    <t>Ⅴ</t>
  </si>
  <si>
    <t>Ⅵ</t>
  </si>
  <si>
    <t>令和７年度２学期末</t>
    <rPh sb="0" eb="2">
      <t>レイワ</t>
    </rPh>
    <rPh sb="3" eb="5">
      <t>ネンド</t>
    </rPh>
    <rPh sb="6" eb="8">
      <t>ガッキ</t>
    </rPh>
    <rPh sb="8" eb="9">
      <t>マツ</t>
    </rPh>
    <phoneticPr fontId="1"/>
  </si>
  <si>
    <t>STEP 1</t>
    <phoneticPr fontId="1"/>
  </si>
  <si>
    <t>Dim 番号 As Integer
a = 1
n = Cells(Rows.Count, 2).End(xlUp).Row
For 番号 = a To n-8
 Sheets("評価シート").Range("R1").Value = 番号
 Sheets("評価シート").PrintOut
 Next 番号</t>
    <phoneticPr fontId="1"/>
  </si>
  <si>
    <t>STEP 2</t>
    <phoneticPr fontId="1"/>
  </si>
  <si>
    <t>STEP 3</t>
    <phoneticPr fontId="1"/>
  </si>
  <si>
    <t>右のコードをコピーします。</t>
    <rPh sb="0" eb="1">
      <t>ミギ</t>
    </rPh>
    <phoneticPr fontId="1"/>
  </si>
  <si>
    <t>「入力はこちら」シートに移動し
印刷ボックスを右クリックしてマクロの登録をクリックします。
開いたら新規作成をクリックします。</t>
    <rPh sb="1" eb="3">
      <t>ニュウリョク</t>
    </rPh>
    <rPh sb="12" eb="14">
      <t>イドウ</t>
    </rPh>
    <rPh sb="16" eb="18">
      <t>インサツ</t>
    </rPh>
    <rPh sb="23" eb="24">
      <t>ミギ</t>
    </rPh>
    <rPh sb="34" eb="36">
      <t>トウロク</t>
    </rPh>
    <rPh sb="46" eb="47">
      <t>ヒラ</t>
    </rPh>
    <rPh sb="50" eb="54">
      <t>シンキサクセイ</t>
    </rPh>
    <phoneticPr fontId="1"/>
  </si>
  <si>
    <t>STEP 1でコピーしたコードを
Sub ボタン1_Click()　と　End Subの間にペーストします。</t>
    <rPh sb="44" eb="45">
      <t>アイダ</t>
    </rPh>
    <phoneticPr fontId="1"/>
  </si>
  <si>
    <t>STEP 4</t>
    <phoneticPr fontId="1"/>
  </si>
  <si>
    <t>名前を付けて保存で「Excel マクロ有効ブック(*.xlsm)」で保存します。</t>
    <rPh sb="0" eb="2">
      <t>ナマエ</t>
    </rPh>
    <rPh sb="3" eb="4">
      <t>ツ</t>
    </rPh>
    <rPh sb="6" eb="8">
      <t>ホゾン</t>
    </rPh>
    <rPh sb="19" eb="21">
      <t>ユウコウ</t>
    </rPh>
    <rPh sb="34" eb="36">
      <t>ホゾン</t>
    </rPh>
    <phoneticPr fontId="1"/>
  </si>
  <si>
    <t>保存したファイル●●.xlsmを開いて、入力はこちらシートにデータを入力後、印刷ボタンを押せば全員分が印刷されます。
配付するものなのでプリンタの設定で片面印刷にしてください。</t>
    <rPh sb="0" eb="2">
      <t>ホゾン</t>
    </rPh>
    <rPh sb="16" eb="17">
      <t>ヒラ</t>
    </rPh>
    <rPh sb="20" eb="22">
      <t>ニュウリョク</t>
    </rPh>
    <rPh sb="34" eb="37">
      <t>ニュウリョクゴ</t>
    </rPh>
    <rPh sb="38" eb="40">
      <t>インサツ</t>
    </rPh>
    <rPh sb="44" eb="45">
      <t>オ</t>
    </rPh>
    <rPh sb="47" eb="50">
      <t>ゼンインブン</t>
    </rPh>
    <rPh sb="51" eb="53">
      <t>インサツ</t>
    </rPh>
    <rPh sb="59" eb="61">
      <t>ハイフ</t>
    </rPh>
    <rPh sb="73" eb="75">
      <t>セッテイ</t>
    </rPh>
    <rPh sb="76" eb="80">
      <t>カタメンインサツ</t>
    </rPh>
    <phoneticPr fontId="1"/>
  </si>
  <si>
    <t>STEP 5</t>
    <phoneticPr fontId="1"/>
  </si>
  <si>
    <t>マクロ印刷するには、はじめに「入力はこちら」シートにて以下の手順でマクロを組み、最後に「名前を付けて保存」にてマクロ有効ブック（xlsm）で保存する必要があります。
なお、このマクロは簡易的なものであり、少し手間はかかりますが、ボックスで開始番号や終了番号を指定できるように加工をすると便利です。</t>
    <rPh sb="3" eb="5">
      <t>インサツ</t>
    </rPh>
    <rPh sb="15" eb="17">
      <t>ニュウリョク</t>
    </rPh>
    <rPh sb="27" eb="29">
      <t>イカ</t>
    </rPh>
    <rPh sb="30" eb="32">
      <t>テジュン</t>
    </rPh>
    <rPh sb="37" eb="38">
      <t>ク</t>
    </rPh>
    <rPh sb="40" eb="42">
      <t>サイゴ</t>
    </rPh>
    <rPh sb="44" eb="46">
      <t>ナマエ</t>
    </rPh>
    <rPh sb="47" eb="48">
      <t>ツ</t>
    </rPh>
    <rPh sb="50" eb="52">
      <t>ホゾン</t>
    </rPh>
    <rPh sb="58" eb="60">
      <t>ユウコウ</t>
    </rPh>
    <rPh sb="70" eb="72">
      <t>ホゾン</t>
    </rPh>
    <rPh sb="74" eb="76">
      <t>ヒツヨウ</t>
    </rPh>
    <rPh sb="92" eb="95">
      <t>カンイテキ</t>
    </rPh>
    <rPh sb="119" eb="121">
      <t>カイシ</t>
    </rPh>
    <rPh sb="121" eb="123">
      <t>バンゴウ</t>
    </rPh>
    <rPh sb="124" eb="128">
      <t>シュウリョウバンゴウ</t>
    </rPh>
    <rPh sb="129" eb="131">
      <t>シテイ</t>
    </rPh>
    <rPh sb="137" eb="139">
      <t>カコウ</t>
    </rPh>
    <rPh sb="143" eb="145">
      <t>ベンリ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</si>
</sst>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1"/>
      <color theme="1"/>
      <name val="Segoe UI Symbol"/>
      <family val="2"/>
    </font>
    <font>
      <sz val="14"/>
      <color theme="1"/>
      <name val="游ゴシック"/>
      <family val="2"/>
      <charset val="128"/>
      <scheme val="minor"/>
    </font>
    <font>
      <b/>
      <sz val="24"/>
      <color rgb="FF000000"/>
      <name val="游ゴシック"/>
      <family val="3"/>
      <charset val="128"/>
    </font>
    <font>
      <sz val="8"/>
      <color theme="1"/>
      <name val="游ゴシック"/>
      <family val="2"/>
      <charset val="128"/>
      <scheme val="minor"/>
    </font>
    <font>
      <sz val="8"/>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b/>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1">
    <border>
      <left/>
      <right/>
      <top/>
      <bottom/>
      <diagonal/>
    </border>
    <border>
      <left style="thin">
        <color auto="1"/>
      </left>
      <right style="thin">
        <color auto="1"/>
      </right>
      <top style="thin">
        <color auto="1"/>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ck">
        <color auto="1"/>
      </left>
      <right style="thick">
        <color auto="1"/>
      </right>
      <top style="thick">
        <color auto="1"/>
      </top>
      <bottom style="thick">
        <color auto="1"/>
      </bottom>
      <diagonal/>
    </border>
    <border>
      <left/>
      <right style="thick">
        <color auto="1"/>
      </right>
      <top/>
      <bottom style="thick">
        <color auto="1"/>
      </bottom>
      <diagonal/>
    </border>
    <border>
      <left style="thick">
        <color auto="1"/>
      </left>
      <right/>
      <top style="thick">
        <color auto="1"/>
      </top>
      <bottom style="thick">
        <color auto="1"/>
      </bottom>
      <diagonal/>
    </border>
    <border>
      <left style="thick">
        <color auto="1"/>
      </left>
      <right/>
      <top/>
      <bottom/>
      <diagonal/>
    </border>
    <border>
      <left/>
      <right/>
      <top/>
      <bottom style="thick">
        <color auto="1"/>
      </bottom>
      <diagonal/>
    </border>
    <border>
      <left style="thin">
        <color auto="1"/>
      </left>
      <right/>
      <top style="thick">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thick">
        <color auto="1"/>
      </bottom>
      <diagonal/>
    </border>
    <border>
      <left/>
      <right style="thick">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thick">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ck">
        <color auto="1"/>
      </bottom>
      <diagonal/>
    </border>
    <border>
      <left style="thin">
        <color auto="1"/>
      </left>
      <right style="thick">
        <color auto="1"/>
      </right>
      <top style="thin">
        <color auto="1"/>
      </top>
      <bottom/>
      <diagonal/>
    </border>
    <border>
      <left style="thin">
        <color auto="1"/>
      </left>
      <right style="thick">
        <color auto="1"/>
      </right>
      <top/>
      <bottom style="thick">
        <color auto="1"/>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style="thick">
        <color auto="1"/>
      </left>
      <right/>
      <top/>
      <bottom style="thick">
        <color auto="1"/>
      </bottom>
      <diagonal/>
    </border>
    <border>
      <left style="thin">
        <color auto="1"/>
      </left>
      <right/>
      <top/>
      <bottom style="thick">
        <color auto="1"/>
      </bottom>
      <diagonal/>
    </border>
    <border>
      <left style="thin">
        <color auto="1"/>
      </left>
      <right style="thick">
        <color auto="1"/>
      </right>
      <top/>
      <bottom/>
      <diagonal/>
    </border>
    <border>
      <left style="thick">
        <color auto="1"/>
      </left>
      <right/>
      <top style="thin">
        <color auto="1"/>
      </top>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s>
  <cellStyleXfs count="1">
    <xf numFmtId="0" fontId="0" fillId="0" borderId="0">
      <alignment vertical="center"/>
    </xf>
  </cellStyleXfs>
  <cellXfs count="151">
    <xf numFmtId="0" fontId="0" fillId="0" borderId="0" xfId="0">
      <alignment vertical="center"/>
    </xf>
    <xf numFmtId="0" fontId="0" fillId="0" borderId="6" xfId="0" applyBorder="1">
      <alignment vertical="center"/>
    </xf>
    <xf numFmtId="0" fontId="0" fillId="2" borderId="0" xfId="0" applyFill="1">
      <alignment vertical="center"/>
    </xf>
    <xf numFmtId="0" fontId="0" fillId="0" borderId="1" xfId="0" applyBorder="1" applyAlignment="1">
      <alignment horizontal="center" vertical="center"/>
    </xf>
    <xf numFmtId="0" fontId="0" fillId="0" borderId="7" xfId="0" applyBorder="1">
      <alignment vertical="center"/>
    </xf>
    <xf numFmtId="0" fontId="2" fillId="0" borderId="0" xfId="0" applyFont="1">
      <alignment vertical="center"/>
    </xf>
    <xf numFmtId="0" fontId="0" fillId="0" borderId="8" xfId="0" applyBorder="1">
      <alignment vertical="center"/>
    </xf>
    <xf numFmtId="0" fontId="0" fillId="3" borderId="6" xfId="0" applyFill="1" applyBorder="1">
      <alignment vertical="center"/>
    </xf>
    <xf numFmtId="0" fontId="0" fillId="0" borderId="0" xfId="0" applyAlignment="1">
      <alignment horizontal="center" vertical="center"/>
    </xf>
    <xf numFmtId="0" fontId="0" fillId="0" borderId="9" xfId="0" applyBorder="1" applyAlignment="1">
      <alignment horizontal="right" vertical="center"/>
    </xf>
    <xf numFmtId="0" fontId="0" fillId="0" borderId="10" xfId="0" applyBorder="1">
      <alignment vertical="center"/>
    </xf>
    <xf numFmtId="0" fontId="0" fillId="0" borderId="9" xfId="0" applyBorder="1">
      <alignment vertical="center"/>
    </xf>
    <xf numFmtId="0" fontId="0" fillId="2" borderId="10" xfId="0" applyFill="1" applyBorder="1">
      <alignment vertical="center"/>
    </xf>
    <xf numFmtId="0" fontId="0" fillId="0" borderId="11" xfId="0" applyBorder="1">
      <alignment vertical="center"/>
    </xf>
    <xf numFmtId="0" fontId="0" fillId="0" borderId="15" xfId="0" applyBorder="1">
      <alignment vertical="center"/>
    </xf>
    <xf numFmtId="0" fontId="0" fillId="0" borderId="1" xfId="0" applyBorder="1" applyAlignment="1">
      <alignment vertical="center" shrinkToFit="1"/>
    </xf>
    <xf numFmtId="0" fontId="9" fillId="0" borderId="1" xfId="0" applyFont="1" applyBorder="1" applyAlignment="1">
      <alignment horizontal="center" vertical="center"/>
    </xf>
    <xf numFmtId="0" fontId="0" fillId="0" borderId="32" xfId="0" applyBorder="1" applyAlignment="1">
      <alignment horizontal="center" vertical="center"/>
    </xf>
    <xf numFmtId="0" fontId="0" fillId="2" borderId="15" xfId="0" applyFill="1" applyBorder="1">
      <alignment vertical="center"/>
    </xf>
    <xf numFmtId="0" fontId="0" fillId="0" borderId="19" xfId="0" applyBorder="1" applyAlignment="1">
      <alignment horizontal="center" vertical="center"/>
    </xf>
    <xf numFmtId="0" fontId="0" fillId="0" borderId="0" xfId="0" applyAlignment="1">
      <alignment horizontal="left" vertical="center" wrapText="1"/>
    </xf>
    <xf numFmtId="0" fontId="0" fillId="0" borderId="19" xfId="0" applyBorder="1">
      <alignment vertical="center"/>
    </xf>
    <xf numFmtId="0" fontId="3" fillId="0" borderId="0" xfId="0" applyFont="1" applyAlignment="1">
      <alignment horizontal="center" vertical="center"/>
    </xf>
    <xf numFmtId="0" fontId="0" fillId="0" borderId="2" xfId="0" applyBorder="1" applyAlignment="1">
      <alignment horizontal="center" vertical="center"/>
    </xf>
    <xf numFmtId="0" fontId="0" fillId="0" borderId="1" xfId="0" applyBorder="1">
      <alignment vertical="center"/>
    </xf>
    <xf numFmtId="0" fontId="0" fillId="0" borderId="0" xfId="0" applyAlignment="1">
      <alignment horizontal="right" vertical="center"/>
    </xf>
    <xf numFmtId="0" fontId="0" fillId="0" borderId="1" xfId="0" applyBorder="1" applyAlignment="1">
      <alignment vertical="top"/>
    </xf>
    <xf numFmtId="0" fontId="0" fillId="0" borderId="1" xfId="0" applyBorder="1" applyAlignment="1">
      <alignment vertical="top" wrapText="1"/>
    </xf>
    <xf numFmtId="0" fontId="0" fillId="0" borderId="1" xfId="0" applyBorder="1" applyAlignment="1">
      <alignment vertical="center" wrapText="1"/>
    </xf>
    <xf numFmtId="0" fontId="9" fillId="2" borderId="0" xfId="0" applyFont="1" applyFill="1" applyAlignment="1">
      <alignment vertical="center" wrapText="1"/>
    </xf>
    <xf numFmtId="0" fontId="0" fillId="0" borderId="0" xfId="0">
      <alignment vertical="center"/>
    </xf>
    <xf numFmtId="0" fontId="0" fillId="0" borderId="10" xfId="0" applyBorder="1" applyAlignment="1">
      <alignment horizontal="center" vertical="center" wrapText="1"/>
    </xf>
    <xf numFmtId="0" fontId="0" fillId="0" borderId="0" xfId="0" applyAlignment="1">
      <alignment horizontal="center" vertical="center"/>
    </xf>
    <xf numFmtId="0" fontId="0" fillId="0" borderId="15" xfId="0" applyBorder="1" applyAlignment="1">
      <alignment horizontal="center" vertical="center"/>
    </xf>
    <xf numFmtId="0" fontId="0" fillId="0" borderId="29" xfId="0" applyBorder="1" applyAlignment="1">
      <alignment horizontal="center" vertical="center"/>
    </xf>
    <xf numFmtId="0" fontId="0" fillId="0" borderId="36" xfId="0" applyBorder="1" applyAlignment="1">
      <alignment horizontal="center" vertical="center"/>
    </xf>
    <xf numFmtId="0" fontId="0" fillId="0" borderId="30" xfId="0" applyBorder="1" applyAlignment="1">
      <alignment horizontal="center" vertical="center"/>
    </xf>
    <xf numFmtId="0" fontId="0" fillId="0" borderId="37" xfId="0" applyBorder="1" applyAlignment="1">
      <alignment horizontal="center" vertical="center"/>
    </xf>
    <xf numFmtId="0" fontId="0" fillId="0" borderId="20" xfId="0" applyBorder="1" applyAlignment="1">
      <alignment horizontal="center" vertical="center"/>
    </xf>
    <xf numFmtId="0" fontId="0" fillId="0" borderId="10" xfId="0" applyBorder="1" applyAlignment="1">
      <alignment horizontal="center" vertical="center"/>
    </xf>
    <xf numFmtId="0" fontId="0" fillId="0" borderId="31" xfId="0" applyBorder="1" applyAlignment="1">
      <alignment horizontal="center" vertical="center"/>
    </xf>
    <xf numFmtId="0" fontId="0" fillId="0" borderId="26" xfId="0" applyBorder="1" applyAlignment="1">
      <alignment horizontal="center" vertical="center"/>
    </xf>
    <xf numFmtId="0" fontId="0" fillId="0" borderId="23" xfId="0" applyBorder="1" applyAlignment="1">
      <alignment horizontal="center" vertical="center"/>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32" xfId="0" applyBorder="1" applyAlignment="1">
      <alignment horizontal="center" vertical="center" wrapText="1"/>
    </xf>
    <xf numFmtId="0" fontId="0" fillId="0" borderId="31" xfId="0" applyBorder="1" applyAlignment="1">
      <alignment horizontal="center" vertical="center" wrapText="1"/>
    </xf>
    <xf numFmtId="0" fontId="0" fillId="0" borderId="21" xfId="0" applyBorder="1" applyAlignment="1">
      <alignment horizontal="center" vertical="center" wrapText="1"/>
    </xf>
    <xf numFmtId="0" fontId="0" fillId="0" borderId="23" xfId="0" applyBorder="1" applyAlignment="1">
      <alignment horizontal="center" vertical="center" wrapText="1"/>
    </xf>
    <xf numFmtId="0" fontId="0" fillId="0" borderId="3" xfId="0" applyBorder="1" applyAlignment="1">
      <alignment vertical="center" textRotation="255" wrapText="1"/>
    </xf>
    <xf numFmtId="0" fontId="0" fillId="0" borderId="25" xfId="0" applyBorder="1" applyAlignment="1">
      <alignment vertical="center" textRotation="255" wrapText="1"/>
    </xf>
    <xf numFmtId="0" fontId="0" fillId="0" borderId="1" xfId="0" applyBorder="1" applyAlignment="1">
      <alignment vertical="center" textRotation="255"/>
    </xf>
    <xf numFmtId="0" fontId="0" fillId="0" borderId="6" xfId="0" applyBorder="1" applyAlignment="1">
      <alignment vertical="center" textRotation="255"/>
    </xf>
    <xf numFmtId="0" fontId="0" fillId="0" borderId="3" xfId="0" applyBorder="1" applyAlignment="1">
      <alignment horizontal="center" vertical="center" textRotation="255" wrapText="1"/>
    </xf>
    <xf numFmtId="0" fontId="0" fillId="0" borderId="25" xfId="0" applyBorder="1" applyAlignment="1">
      <alignment horizontal="center" vertical="center" textRotation="255" wrapText="1"/>
    </xf>
    <xf numFmtId="0" fontId="0" fillId="0" borderId="1" xfId="0" applyBorder="1" applyAlignment="1">
      <alignment horizontal="center" vertical="center" textRotation="255"/>
    </xf>
    <xf numFmtId="0" fontId="0" fillId="0" borderId="6" xfId="0" applyBorder="1" applyAlignment="1">
      <alignment horizontal="center" vertical="center" textRotation="255"/>
    </xf>
    <xf numFmtId="0" fontId="0" fillId="0" borderId="12" xfId="0" applyBorder="1" applyAlignment="1">
      <alignment vertical="center" textRotation="255" wrapText="1"/>
    </xf>
    <xf numFmtId="0" fontId="0" fillId="0" borderId="21" xfId="0" applyBorder="1" applyAlignment="1">
      <alignment vertical="center" textRotation="255" wrapText="1"/>
    </xf>
    <xf numFmtId="0" fontId="0" fillId="0" borderId="13" xfId="0" applyBorder="1" applyAlignment="1">
      <alignment vertical="center" textRotation="255"/>
    </xf>
    <xf numFmtId="0" fontId="0" fillId="0" borderId="14" xfId="0" applyBorder="1" applyAlignment="1">
      <alignment vertical="center" textRotation="255"/>
    </xf>
    <xf numFmtId="0" fontId="0" fillId="0" borderId="10" xfId="0" applyBorder="1" applyAlignment="1">
      <alignment horizontal="center" vertical="center" textRotation="255"/>
    </xf>
    <xf numFmtId="0" fontId="0" fillId="0" borderId="34" xfId="0" applyBorder="1" applyAlignment="1">
      <alignment horizontal="center" vertical="center" textRotation="255"/>
    </xf>
    <xf numFmtId="0" fontId="0" fillId="0" borderId="27" xfId="0" applyBorder="1" applyAlignment="1">
      <alignment horizontal="center" vertical="center" textRotation="255"/>
    </xf>
    <xf numFmtId="0" fontId="0" fillId="0" borderId="33" xfId="0" applyBorder="1" applyAlignment="1">
      <alignment horizontal="center" vertical="center" textRotation="255"/>
    </xf>
    <xf numFmtId="0" fontId="0" fillId="0" borderId="28" xfId="0" applyBorder="1" applyAlignment="1">
      <alignment horizontal="center" vertical="center" textRotation="255"/>
    </xf>
    <xf numFmtId="0" fontId="0" fillId="0" borderId="32" xfId="0" applyBorder="1" applyAlignment="1">
      <alignment horizontal="center" vertical="center" textRotation="255"/>
    </xf>
    <xf numFmtId="0" fontId="0" fillId="0" borderId="35" xfId="0" applyBorder="1" applyAlignment="1">
      <alignment horizontal="center" vertical="center" textRotation="255"/>
    </xf>
    <xf numFmtId="0" fontId="0" fillId="0" borderId="2" xfId="0" applyBorder="1" applyAlignment="1">
      <alignment horizontal="center" vertical="center" textRotation="255" wrapText="1"/>
    </xf>
    <xf numFmtId="0" fontId="0" fillId="0" borderId="24" xfId="0" applyBorder="1" applyAlignment="1">
      <alignment horizontal="center" vertical="center" textRotation="255" wrapText="1"/>
    </xf>
    <xf numFmtId="0" fontId="0" fillId="0" borderId="4" xfId="0" applyBorder="1" applyAlignment="1">
      <alignment horizontal="center" vertical="center" textRotation="255"/>
    </xf>
    <xf numFmtId="0" fontId="0" fillId="0" borderId="5" xfId="0" applyBorder="1" applyAlignment="1">
      <alignment horizontal="center" vertical="center" textRotation="255"/>
    </xf>
    <xf numFmtId="0" fontId="0" fillId="0" borderId="33" xfId="0" applyBorder="1" applyAlignment="1">
      <alignment vertical="center" textRotation="255"/>
    </xf>
    <xf numFmtId="0" fontId="0" fillId="0" borderId="25" xfId="0" applyBorder="1" applyAlignment="1">
      <alignment vertical="center" textRotation="255"/>
    </xf>
    <xf numFmtId="0" fontId="0" fillId="0" borderId="2" xfId="0" applyBorder="1" applyAlignment="1">
      <alignment vertical="center" textRotation="255" wrapText="1"/>
    </xf>
    <xf numFmtId="0" fontId="0" fillId="0" borderId="24" xfId="0" applyBorder="1" applyAlignment="1">
      <alignment vertical="center" textRotation="255" wrapText="1"/>
    </xf>
    <xf numFmtId="0" fontId="0" fillId="0" borderId="4" xfId="0" applyBorder="1" applyAlignment="1">
      <alignment vertical="center" textRotation="255"/>
    </xf>
    <xf numFmtId="0" fontId="0" fillId="0" borderId="5" xfId="0" applyBorder="1" applyAlignment="1">
      <alignment vertical="center" textRotation="255"/>
    </xf>
    <xf numFmtId="0" fontId="0" fillId="0" borderId="3" xfId="0" applyBorder="1" applyAlignment="1">
      <alignment horizontal="center" vertical="center"/>
    </xf>
    <xf numFmtId="0" fontId="0" fillId="0" borderId="3" xfId="0" applyBorder="1">
      <alignment vertical="center"/>
    </xf>
    <xf numFmtId="0" fontId="0" fillId="0" borderId="18" xfId="0" applyBorder="1" applyAlignment="1">
      <alignment vertical="center" textRotation="255"/>
    </xf>
    <xf numFmtId="0" fontId="0" fillId="0" borderId="20" xfId="0" applyBorder="1" applyAlignment="1">
      <alignment vertical="center" textRotation="255"/>
    </xf>
    <xf numFmtId="0" fontId="0" fillId="0" borderId="32" xfId="0" applyBorder="1" applyAlignment="1">
      <alignment vertical="center" textRotation="255"/>
    </xf>
    <xf numFmtId="0" fontId="0" fillId="0" borderId="31" xfId="0" applyBorder="1" applyAlignment="1">
      <alignment vertical="center" textRotation="255"/>
    </xf>
    <xf numFmtId="0" fontId="0" fillId="0" borderId="21" xfId="0" applyBorder="1" applyAlignment="1">
      <alignment vertical="center" textRotation="255"/>
    </xf>
    <xf numFmtId="0" fontId="0" fillId="0" borderId="23" xfId="0" applyBorder="1" applyAlignment="1">
      <alignment vertical="center" textRotation="255"/>
    </xf>
    <xf numFmtId="0" fontId="0" fillId="0" borderId="4" xfId="0" applyBorder="1" applyAlignment="1">
      <alignment horizontal="center" vertical="center"/>
    </xf>
    <xf numFmtId="0" fontId="0" fillId="0" borderId="5" xfId="0" applyBorder="1" applyAlignment="1">
      <alignment horizontal="center" vertical="center"/>
    </xf>
    <xf numFmtId="0" fontId="0" fillId="2" borderId="1" xfId="0" applyFill="1" applyBorder="1">
      <alignment vertical="center"/>
    </xf>
    <xf numFmtId="0" fontId="0" fillId="2" borderId="39" xfId="0" applyFill="1" applyBorder="1">
      <alignment vertical="center"/>
    </xf>
    <xf numFmtId="0" fontId="0" fillId="2" borderId="6" xfId="0" applyFill="1" applyBorder="1">
      <alignment vertical="center"/>
    </xf>
    <xf numFmtId="0" fontId="0" fillId="2" borderId="40" xfId="0" applyFill="1" applyBorder="1">
      <alignment vertical="center"/>
    </xf>
    <xf numFmtId="0" fontId="0" fillId="2" borderId="3" xfId="0" applyFill="1" applyBorder="1">
      <alignment vertical="center"/>
    </xf>
    <xf numFmtId="0" fontId="0" fillId="2" borderId="38" xfId="0" applyFill="1" applyBorder="1">
      <alignment vertical="center"/>
    </xf>
    <xf numFmtId="0" fontId="10" fillId="0" borderId="2" xfId="0" applyFont="1" applyBorder="1" applyAlignment="1">
      <alignment vertical="center" textRotation="255" wrapText="1"/>
    </xf>
    <xf numFmtId="0" fontId="11" fillId="0" borderId="24" xfId="0" applyFont="1" applyBorder="1" applyAlignment="1">
      <alignment vertical="center" textRotation="255" wrapText="1"/>
    </xf>
    <xf numFmtId="0" fontId="11" fillId="0" borderId="4" xfId="0" applyFont="1" applyBorder="1" applyAlignment="1">
      <alignment vertical="center" textRotation="255"/>
    </xf>
    <xf numFmtId="0" fontId="11" fillId="0" borderId="5" xfId="0" applyFont="1" applyBorder="1" applyAlignment="1">
      <alignment vertical="center" textRotation="255"/>
    </xf>
    <xf numFmtId="0" fontId="0" fillId="3" borderId="18" xfId="0" applyFill="1" applyBorder="1" applyAlignment="1">
      <alignment vertical="center" textRotation="255"/>
    </xf>
    <xf numFmtId="0" fontId="0" fillId="3" borderId="20" xfId="0" applyFill="1" applyBorder="1" applyAlignment="1">
      <alignment vertical="center" textRotation="255"/>
    </xf>
    <xf numFmtId="0" fontId="0" fillId="3" borderId="32" xfId="0" applyFill="1" applyBorder="1" applyAlignment="1">
      <alignment vertical="center" textRotation="255"/>
    </xf>
    <xf numFmtId="0" fontId="0" fillId="3" borderId="31" xfId="0" applyFill="1" applyBorder="1" applyAlignment="1">
      <alignment vertical="center" textRotation="255"/>
    </xf>
    <xf numFmtId="0" fontId="0" fillId="3" borderId="21" xfId="0" applyFill="1" applyBorder="1" applyAlignment="1">
      <alignment vertical="center" textRotation="255"/>
    </xf>
    <xf numFmtId="0" fontId="0" fillId="3" borderId="23" xfId="0" applyFill="1" applyBorder="1" applyAlignment="1">
      <alignment vertical="center" textRotation="255"/>
    </xf>
    <xf numFmtId="0" fontId="3" fillId="0" borderId="0" xfId="0" applyFont="1" applyAlignment="1">
      <alignment horizontal="center" vertical="center"/>
    </xf>
    <xf numFmtId="0" fontId="3" fillId="0" borderId="0" xfId="0" applyFont="1" applyAlignment="1">
      <alignment horizontal="right" vertical="center"/>
    </xf>
    <xf numFmtId="0" fontId="3" fillId="0" borderId="22" xfId="0"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lignment vertical="center"/>
    </xf>
    <xf numFmtId="0" fontId="0" fillId="0" borderId="1" xfId="0" applyBorder="1" applyAlignment="1">
      <alignment horizontal="center" vertical="center"/>
    </xf>
    <xf numFmtId="0" fontId="0" fillId="0" borderId="1" xfId="0" applyBorder="1">
      <alignment vertical="center"/>
    </xf>
    <xf numFmtId="0" fontId="5" fillId="0" borderId="1" xfId="0" applyFont="1" applyBorder="1" applyAlignment="1">
      <alignment horizontal="center" vertical="center" shrinkToFit="1"/>
    </xf>
    <xf numFmtId="0" fontId="6" fillId="0" borderId="1" xfId="0" applyFont="1" applyBorder="1" applyAlignment="1">
      <alignment horizontal="center" vertical="center" shrinkToFit="1"/>
    </xf>
    <xf numFmtId="0" fontId="0" fillId="0" borderId="1" xfId="0" applyBorder="1" applyAlignment="1">
      <alignment horizontal="center" vertical="center" shrinkToFit="1"/>
    </xf>
    <xf numFmtId="0" fontId="7" fillId="0" borderId="13" xfId="0" applyFont="1" applyBorder="1" applyAlignment="1">
      <alignment horizontal="center" vertical="center" shrinkToFit="1"/>
    </xf>
    <xf numFmtId="0" fontId="8" fillId="0" borderId="17" xfId="0" applyFont="1" applyBorder="1" applyAlignment="1">
      <alignment horizontal="center" vertical="center" shrinkToFit="1"/>
    </xf>
    <xf numFmtId="0" fontId="0" fillId="0" borderId="18" xfId="0" applyBorder="1" applyAlignment="1">
      <alignment horizontal="center" vertical="center"/>
    </xf>
    <xf numFmtId="0" fontId="0" fillId="0" borderId="21" xfId="0"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0" fillId="0" borderId="13"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7" xfId="0" applyBorder="1" applyAlignment="1">
      <alignment horizontal="center" vertical="center"/>
    </xf>
    <xf numFmtId="0" fontId="0" fillId="0" borderId="20" xfId="0" applyBorder="1">
      <alignment vertical="center"/>
    </xf>
    <xf numFmtId="0" fontId="0" fillId="0" borderId="13" xfId="0" applyBorder="1">
      <alignment vertical="center"/>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20" xfId="0" applyFont="1" applyBorder="1" applyAlignment="1">
      <alignment vertical="center" wrapText="1"/>
    </xf>
    <xf numFmtId="0" fontId="5" fillId="0" borderId="32" xfId="0" applyFont="1" applyBorder="1" applyAlignment="1">
      <alignment vertical="center" wrapText="1"/>
    </xf>
    <xf numFmtId="0" fontId="5" fillId="0" borderId="0" xfId="0" applyFont="1" applyAlignment="1">
      <alignment vertical="center" wrapText="1"/>
    </xf>
    <xf numFmtId="0" fontId="5" fillId="0" borderId="31" xfId="0" applyFont="1" applyBorder="1" applyAlignment="1">
      <alignment vertical="center" wrapText="1"/>
    </xf>
    <xf numFmtId="0" fontId="5" fillId="0" borderId="21" xfId="0" applyFont="1" applyBorder="1" applyAlignment="1">
      <alignment vertical="center" wrapText="1"/>
    </xf>
    <xf numFmtId="0" fontId="5" fillId="0" borderId="22" xfId="0" applyFont="1" applyBorder="1" applyAlignment="1">
      <alignment vertical="center" wrapText="1"/>
    </xf>
    <xf numFmtId="0" fontId="5" fillId="0" borderId="23" xfId="0" applyFont="1" applyBorder="1" applyAlignment="1">
      <alignment vertical="center" wrapText="1"/>
    </xf>
    <xf numFmtId="0" fontId="10" fillId="0" borderId="18" xfId="0" applyFont="1" applyBorder="1" applyAlignment="1">
      <alignment horizontal="left" vertical="center" wrapText="1"/>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10" fillId="0" borderId="32" xfId="0" applyFont="1" applyBorder="1" applyAlignment="1">
      <alignment horizontal="left" vertical="center" wrapText="1"/>
    </xf>
    <xf numFmtId="0" fontId="10" fillId="0" borderId="0" xfId="0" applyFont="1" applyAlignment="1">
      <alignment horizontal="left" vertical="center" wrapText="1"/>
    </xf>
    <xf numFmtId="0" fontId="10" fillId="0" borderId="31" xfId="0" applyFont="1" applyBorder="1" applyAlignment="1">
      <alignment horizontal="left" vertical="center" wrapText="1"/>
    </xf>
    <xf numFmtId="0" fontId="10" fillId="0" borderId="32" xfId="0" applyFont="1" applyBorder="1" applyAlignment="1">
      <alignment horizontal="left" vertical="center"/>
    </xf>
    <xf numFmtId="0" fontId="10" fillId="0" borderId="0" xfId="0" applyFont="1" applyAlignment="1">
      <alignment horizontal="left" vertical="center"/>
    </xf>
    <xf numFmtId="0" fontId="10" fillId="0" borderId="31" xfId="0" applyFont="1" applyBorder="1" applyAlignment="1">
      <alignment horizontal="left" vertical="center"/>
    </xf>
    <xf numFmtId="0" fontId="10" fillId="0" borderId="21" xfId="0" applyFont="1" applyBorder="1" applyAlignment="1">
      <alignment horizontal="left" vertical="center"/>
    </xf>
    <xf numFmtId="0" fontId="10" fillId="0" borderId="22" xfId="0" applyFont="1" applyBorder="1" applyAlignment="1">
      <alignment horizontal="left" vertical="center"/>
    </xf>
    <xf numFmtId="0" fontId="10" fillId="0" borderId="23"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322771911150492"/>
          <c:y val="5.2270415801548384E-2"/>
          <c:w val="0.68775259152542578"/>
          <c:h val="0.69260226076962184"/>
        </c:manualLayout>
      </c:layout>
      <c:scatterChart>
        <c:scatterStyle val="lineMarker"/>
        <c:varyColors val="0"/>
        <c:ser>
          <c:idx val="0"/>
          <c:order val="0"/>
          <c:tx>
            <c:strRef>
              <c:f>評価シート!$A$8</c:f>
              <c:strCache>
                <c:ptCount val="1"/>
                <c:pt idx="0">
                  <c:v>自己評価</c:v>
                </c:pt>
              </c:strCache>
            </c:strRef>
          </c:tx>
          <c:spPr>
            <a:ln w="25400" cap="rnd">
              <a:solidFill>
                <a:srgbClr val="FF0000"/>
              </a:solidFill>
              <a:round/>
            </a:ln>
            <a:effectLst/>
          </c:spPr>
          <c:marker>
            <c:symbol val="circle"/>
            <c:size val="5"/>
            <c:spPr>
              <a:solidFill>
                <a:srgbClr val="FF0000"/>
              </a:solidFill>
              <a:ln w="9525">
                <a:solidFill>
                  <a:srgbClr val="FF0000"/>
                </a:solidFill>
              </a:ln>
              <a:effectLst/>
            </c:spPr>
          </c:marker>
          <c:dLbls>
            <c:dLbl>
              <c:idx val="0"/>
              <c:layout>
                <c:manualLayout>
                  <c:x val="-0.1083354523807397"/>
                  <c:y val="-4.6961705050910102E-2"/>
                </c:manualLayout>
              </c:layout>
              <c:tx>
                <c:rich>
                  <a:bodyPr/>
                  <a:lstStyle/>
                  <a:p>
                    <a:fld id="{6D715D4A-0D16-4B5D-9C54-B03ED7FB80A5}" type="CELLRANGE">
                      <a:rPr lang="ja-JP" altLang="en-US" sz="800" b="1" i="0" baseline="0"/>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8885-41F9-A8A9-75C591C8169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評価シート!$C$8</c:f>
              <c:numCache>
                <c:formatCode>General</c:formatCode>
                <c:ptCount val="1"/>
                <c:pt idx="0">
                  <c:v>2</c:v>
                </c:pt>
              </c:numCache>
            </c:numRef>
          </c:xVal>
          <c:yVal>
            <c:numRef>
              <c:f>評価シート!$E$8</c:f>
              <c:numCache>
                <c:formatCode>General</c:formatCode>
                <c:ptCount val="1"/>
                <c:pt idx="0">
                  <c:v>3</c:v>
                </c:pt>
              </c:numCache>
            </c:numRef>
          </c:yVal>
          <c:smooth val="0"/>
          <c:extLst>
            <c:ext xmlns:c15="http://schemas.microsoft.com/office/drawing/2012/chart" uri="{02D57815-91ED-43cb-92C2-25804820EDAC}">
              <c15:datalabelsRange>
                <c15:f>評価シート!$A$8</c15:f>
                <c15:dlblRangeCache>
                  <c:ptCount val="1"/>
                  <c:pt idx="0">
                    <c:v>自己評価</c:v>
                  </c:pt>
                </c15:dlblRangeCache>
              </c15:datalabelsRange>
            </c:ext>
            <c:ext xmlns:c16="http://schemas.microsoft.com/office/drawing/2014/chart" uri="{C3380CC4-5D6E-409C-BE32-E72D297353CC}">
              <c16:uniqueId val="{00000003-8885-41F9-A8A9-75C591C81694}"/>
            </c:ext>
          </c:extLst>
        </c:ser>
        <c:ser>
          <c:idx val="1"/>
          <c:order val="1"/>
          <c:tx>
            <c:strRef>
              <c:f>評価シート!$A$7</c:f>
              <c:strCache>
                <c:ptCount val="1"/>
                <c:pt idx="0">
                  <c:v>評価</c:v>
                </c:pt>
              </c:strCache>
            </c:strRef>
          </c:tx>
          <c:spPr>
            <a:ln w="25400" cap="rnd">
              <a:solidFill>
                <a:schemeClr val="tx2">
                  <a:lumMod val="75000"/>
                  <a:lumOff val="25000"/>
                </a:schemeClr>
              </a:solidFill>
              <a:round/>
            </a:ln>
            <a:effectLst/>
          </c:spPr>
          <c:marker>
            <c:symbol val="circle"/>
            <c:size val="5"/>
            <c:spPr>
              <a:solidFill>
                <a:schemeClr val="tx2">
                  <a:lumMod val="75000"/>
                  <a:lumOff val="25000"/>
                </a:schemeClr>
              </a:solidFill>
              <a:ln w="9525">
                <a:solidFill>
                  <a:schemeClr val="tx2">
                    <a:lumMod val="75000"/>
                    <a:lumOff val="25000"/>
                  </a:schemeClr>
                </a:solidFill>
              </a:ln>
              <a:effectLst/>
            </c:spPr>
          </c:marker>
          <c:dLbls>
            <c:dLbl>
              <c:idx val="0"/>
              <c:layout>
                <c:manualLayout>
                  <c:x val="-2.5794155328747619E-2"/>
                  <c:y val="-5.7397639506667902E-2"/>
                </c:manualLayout>
              </c:layout>
              <c:tx>
                <c:rich>
                  <a:bodyPr/>
                  <a:lstStyle/>
                  <a:p>
                    <a:fld id="{233559CC-D394-474C-8EDC-B21D47C901F9}" type="CELLRANGE">
                      <a:rPr lang="ja-JP" altLang="en-US" b="1" i="0" baseline="0"/>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8885-41F9-A8A9-75C591C8169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評価シート!$C$7</c:f>
              <c:numCache>
                <c:formatCode>General</c:formatCode>
                <c:ptCount val="1"/>
                <c:pt idx="0">
                  <c:v>0.83333333333333337</c:v>
                </c:pt>
              </c:numCache>
            </c:numRef>
          </c:xVal>
          <c:yVal>
            <c:numRef>
              <c:f>評価シート!$E$7</c:f>
              <c:numCache>
                <c:formatCode>General</c:formatCode>
                <c:ptCount val="1"/>
                <c:pt idx="0">
                  <c:v>2.5</c:v>
                </c:pt>
              </c:numCache>
            </c:numRef>
          </c:yVal>
          <c:smooth val="0"/>
          <c:extLst>
            <c:ext xmlns:c15="http://schemas.microsoft.com/office/drawing/2012/chart" uri="{02D57815-91ED-43cb-92C2-25804820EDAC}">
              <c15:datalabelsRange>
                <c15:f>評価シート!$A$7</c15:f>
                <c15:dlblRangeCache>
                  <c:ptCount val="1"/>
                  <c:pt idx="0">
                    <c:v>評価</c:v>
                  </c:pt>
                </c15:dlblRangeCache>
              </c15:datalabelsRange>
            </c:ext>
            <c:ext xmlns:c16="http://schemas.microsoft.com/office/drawing/2014/chart" uri="{C3380CC4-5D6E-409C-BE32-E72D297353CC}">
              <c16:uniqueId val="{00000004-8885-41F9-A8A9-75C591C81694}"/>
            </c:ext>
          </c:extLst>
        </c:ser>
        <c:dLbls>
          <c:showLegendKey val="0"/>
          <c:showVal val="0"/>
          <c:showCatName val="0"/>
          <c:showSerName val="0"/>
          <c:showPercent val="0"/>
          <c:showBubbleSize val="0"/>
        </c:dLbls>
        <c:axId val="526867760"/>
        <c:axId val="1063713023"/>
      </c:scatterChart>
      <c:valAx>
        <c:axId val="526867760"/>
        <c:scaling>
          <c:orientation val="minMax"/>
          <c:max val="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ja-JP" sz="900" b="0" i="0" u="none" strike="noStrike" baseline="0">
                    <a:effectLst/>
                  </a:rPr>
                  <a:t>①粘り強い取組を行おうとする側面</a:t>
                </a:r>
                <a:endParaRPr lang="ja-JP" altLang="en-US" sz="900"/>
              </a:p>
            </c:rich>
          </c:tx>
          <c:layout>
            <c:manualLayout>
              <c:xMode val="edge"/>
              <c:yMode val="edge"/>
              <c:x val="0.1797458605458287"/>
              <c:y val="0.849986318243410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lt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63713023"/>
        <c:crosses val="autoZero"/>
        <c:crossBetween val="midCat"/>
        <c:majorUnit val="1"/>
      </c:valAx>
      <c:valAx>
        <c:axId val="1063713023"/>
        <c:scaling>
          <c:orientation val="minMax"/>
          <c:max val="5"/>
          <c:min val="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vert="eaVert" wrap="square" anchor="ctr" anchorCtr="1"/>
              <a:lstStyle/>
              <a:p>
                <a:pPr>
                  <a:defRPr sz="800" b="0" i="0" u="none" strike="noStrike" kern="1200" baseline="0">
                    <a:solidFill>
                      <a:schemeClr val="tx1">
                        <a:lumMod val="65000"/>
                        <a:lumOff val="35000"/>
                      </a:schemeClr>
                    </a:solidFill>
                    <a:latin typeface="+mn-lt"/>
                    <a:ea typeface="+mn-ea"/>
                    <a:cs typeface="+mn-cs"/>
                  </a:defRPr>
                </a:pPr>
                <a:r>
                  <a:rPr lang="ja-JP" altLang="ja-JP" sz="800" b="0" i="0" u="none" strike="noStrike" baseline="0">
                    <a:effectLst/>
                  </a:rPr>
                  <a:t>②自らの学習を調整しようとする側面</a:t>
                </a:r>
                <a:endParaRPr lang="ja-JP" altLang="en-US" sz="800"/>
              </a:p>
            </c:rich>
          </c:tx>
          <c:layout>
            <c:manualLayout>
              <c:xMode val="edge"/>
              <c:yMode val="edge"/>
              <c:x val="4.1295833370568989E-2"/>
              <c:y val="5.5547931753919033E-2"/>
            </c:manualLayout>
          </c:layout>
          <c:overlay val="0"/>
          <c:spPr>
            <a:noFill/>
            <a:ln>
              <a:noFill/>
            </a:ln>
            <a:effectLst/>
          </c:spPr>
          <c:txPr>
            <a:bodyPr rot="0" spcFirstLastPara="1" vertOverflow="ellipsis" vert="eaVert"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lt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6867760"/>
        <c:crosses val="autoZero"/>
        <c:crossBetween val="midCat"/>
        <c:majorUnit val="1"/>
        <c:min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322771911150492"/>
          <c:y val="5.2270415801548384E-2"/>
          <c:w val="0.68775259152542578"/>
          <c:h val="0.69260226076962184"/>
        </c:manualLayout>
      </c:layout>
      <c:scatterChart>
        <c:scatterStyle val="lineMarker"/>
        <c:varyColors val="0"/>
        <c:ser>
          <c:idx val="0"/>
          <c:order val="0"/>
          <c:tx>
            <c:strRef>
              <c:f>評価シート!$J$8</c:f>
              <c:strCache>
                <c:ptCount val="1"/>
                <c:pt idx="0">
                  <c:v>自己評価</c:v>
                </c:pt>
              </c:strCache>
            </c:strRef>
          </c:tx>
          <c:spPr>
            <a:ln w="25400" cap="rnd">
              <a:solidFill>
                <a:srgbClr val="FF0000"/>
              </a:solidFill>
              <a:round/>
            </a:ln>
            <a:effectLst/>
          </c:spPr>
          <c:marker>
            <c:symbol val="circle"/>
            <c:size val="5"/>
            <c:spPr>
              <a:solidFill>
                <a:srgbClr val="FF0000"/>
              </a:solidFill>
              <a:ln w="9525">
                <a:solidFill>
                  <a:srgbClr val="FF0000"/>
                </a:solidFill>
              </a:ln>
              <a:effectLst/>
            </c:spPr>
          </c:marker>
          <c:dLbls>
            <c:dLbl>
              <c:idx val="0"/>
              <c:layout>
                <c:manualLayout>
                  <c:x val="-0.11349428344648921"/>
                  <c:y val="-5.2179672278789002E-2"/>
                </c:manualLayout>
              </c:layout>
              <c:tx>
                <c:rich>
                  <a:bodyPr/>
                  <a:lstStyle/>
                  <a:p>
                    <a:fld id="{B6022A59-30BE-4E9D-AB4D-F2E7F7225905}" type="CELLRANGE">
                      <a:rPr lang="ja-JP" altLang="en-US" sz="800" b="1" i="0" baseline="0"/>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5BB3-438E-8005-3E13410D8CB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評価シート!$L$8</c:f>
              <c:numCache>
                <c:formatCode>General</c:formatCode>
                <c:ptCount val="1"/>
                <c:pt idx="0">
                  <c:v>4</c:v>
                </c:pt>
              </c:numCache>
            </c:numRef>
          </c:xVal>
          <c:yVal>
            <c:numRef>
              <c:f>評価シート!$N$8</c:f>
              <c:numCache>
                <c:formatCode>General</c:formatCode>
                <c:ptCount val="1"/>
                <c:pt idx="0">
                  <c:v>2</c:v>
                </c:pt>
              </c:numCache>
            </c:numRef>
          </c:yVal>
          <c:smooth val="0"/>
          <c:extLst>
            <c:ext xmlns:c15="http://schemas.microsoft.com/office/drawing/2012/chart" uri="{02D57815-91ED-43cb-92C2-25804820EDAC}">
              <c15:datalabelsRange>
                <c15:f>評価シート!$J$8</c15:f>
                <c15:dlblRangeCache>
                  <c:ptCount val="1"/>
                  <c:pt idx="0">
                    <c:v>自己評価</c:v>
                  </c:pt>
                </c15:dlblRangeCache>
              </c15:datalabelsRange>
            </c:ext>
            <c:ext xmlns:c16="http://schemas.microsoft.com/office/drawing/2014/chart" uri="{C3380CC4-5D6E-409C-BE32-E72D297353CC}">
              <c16:uniqueId val="{00000006-5BB3-438E-8005-3E13410D8CB5}"/>
            </c:ext>
          </c:extLst>
        </c:ser>
        <c:ser>
          <c:idx val="1"/>
          <c:order val="1"/>
          <c:tx>
            <c:strRef>
              <c:f>評価シート!$J$7</c:f>
              <c:strCache>
                <c:ptCount val="1"/>
                <c:pt idx="0">
                  <c:v>評価</c:v>
                </c:pt>
              </c:strCache>
            </c:strRef>
          </c:tx>
          <c:spPr>
            <a:ln w="25400" cap="rnd">
              <a:solidFill>
                <a:schemeClr val="tx2">
                  <a:lumMod val="75000"/>
                  <a:lumOff val="25000"/>
                </a:schemeClr>
              </a:solidFill>
              <a:round/>
            </a:ln>
            <a:effectLst/>
          </c:spPr>
          <c:marker>
            <c:symbol val="circle"/>
            <c:size val="5"/>
            <c:spPr>
              <a:solidFill>
                <a:schemeClr val="tx2">
                  <a:lumMod val="75000"/>
                  <a:lumOff val="25000"/>
                </a:schemeClr>
              </a:solidFill>
              <a:ln w="9525">
                <a:solidFill>
                  <a:schemeClr val="tx2">
                    <a:lumMod val="75000"/>
                    <a:lumOff val="25000"/>
                  </a:schemeClr>
                </a:solidFill>
              </a:ln>
              <a:effectLst/>
            </c:spPr>
          </c:marker>
          <c:dLbls>
            <c:dLbl>
              <c:idx val="0"/>
              <c:layout>
                <c:manualLayout>
                  <c:x val="-3.6111777390050878E-2"/>
                  <c:y val="-5.7420738421348677E-2"/>
                </c:manualLayout>
              </c:layout>
              <c:tx>
                <c:rich>
                  <a:bodyPr/>
                  <a:lstStyle/>
                  <a:p>
                    <a:fld id="{8E361487-F5BC-4776-8D53-7FA122254581}" type="CELLRANGE">
                      <a:rPr lang="ja-JP" altLang="en-US" b="1" i="0" baseline="0"/>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5BB3-438E-8005-3E13410D8CB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評価シート!$L$7</c:f>
              <c:numCache>
                <c:formatCode>General</c:formatCode>
                <c:ptCount val="1"/>
                <c:pt idx="0">
                  <c:v>1.25</c:v>
                </c:pt>
              </c:numCache>
            </c:numRef>
          </c:xVal>
          <c:yVal>
            <c:numRef>
              <c:f>評価シート!$N$7</c:f>
              <c:numCache>
                <c:formatCode>General</c:formatCode>
                <c:ptCount val="1"/>
                <c:pt idx="0">
                  <c:v>1.1000000000000001</c:v>
                </c:pt>
              </c:numCache>
            </c:numRef>
          </c:yVal>
          <c:smooth val="0"/>
          <c:extLst>
            <c:ext xmlns:c15="http://schemas.microsoft.com/office/drawing/2012/chart" uri="{02D57815-91ED-43cb-92C2-25804820EDAC}">
              <c15:datalabelsRange>
                <c15:f>評価シート!$J$7</c15:f>
                <c15:dlblRangeCache>
                  <c:ptCount val="1"/>
                  <c:pt idx="0">
                    <c:v>評価</c:v>
                  </c:pt>
                </c15:dlblRangeCache>
              </c15:datalabelsRange>
            </c:ext>
            <c:ext xmlns:c16="http://schemas.microsoft.com/office/drawing/2014/chart" uri="{C3380CC4-5D6E-409C-BE32-E72D297353CC}">
              <c16:uniqueId val="{00000007-5BB3-438E-8005-3E13410D8CB5}"/>
            </c:ext>
          </c:extLst>
        </c:ser>
        <c:dLbls>
          <c:showLegendKey val="0"/>
          <c:showVal val="0"/>
          <c:showCatName val="0"/>
          <c:showSerName val="0"/>
          <c:showPercent val="0"/>
          <c:showBubbleSize val="0"/>
        </c:dLbls>
        <c:axId val="526867760"/>
        <c:axId val="1063713023"/>
      </c:scatterChart>
      <c:valAx>
        <c:axId val="526867760"/>
        <c:scaling>
          <c:orientation val="minMax"/>
          <c:max val="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ja-JP" sz="900" b="0" i="0" u="none" strike="noStrike" baseline="0">
                    <a:effectLst/>
                  </a:rPr>
                  <a:t>①粘り強い取組を行おうとする側面</a:t>
                </a:r>
                <a:endParaRPr lang="ja-JP" altLang="en-US" sz="900"/>
              </a:p>
            </c:rich>
          </c:tx>
          <c:layout>
            <c:manualLayout>
              <c:xMode val="edge"/>
              <c:yMode val="edge"/>
              <c:x val="0.1797458605458287"/>
              <c:y val="0.849986318243410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lt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63713023"/>
        <c:crosses val="autoZero"/>
        <c:crossBetween val="midCat"/>
        <c:majorUnit val="1"/>
      </c:valAx>
      <c:valAx>
        <c:axId val="1063713023"/>
        <c:scaling>
          <c:orientation val="minMax"/>
          <c:max val="5"/>
          <c:min val="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vert="eaVert" wrap="square" anchor="ctr" anchorCtr="1"/>
              <a:lstStyle/>
              <a:p>
                <a:pPr>
                  <a:defRPr sz="800" b="0" i="0" u="none" strike="noStrike" kern="1200" baseline="0">
                    <a:solidFill>
                      <a:schemeClr val="tx1">
                        <a:lumMod val="65000"/>
                        <a:lumOff val="35000"/>
                      </a:schemeClr>
                    </a:solidFill>
                    <a:latin typeface="+mn-lt"/>
                    <a:ea typeface="+mn-ea"/>
                    <a:cs typeface="+mn-cs"/>
                  </a:defRPr>
                </a:pPr>
                <a:r>
                  <a:rPr lang="ja-JP" altLang="ja-JP" sz="800" b="0" i="0" u="none" strike="noStrike" baseline="0">
                    <a:effectLst/>
                  </a:rPr>
                  <a:t>②自らの学習を調整しようとする側面</a:t>
                </a:r>
                <a:endParaRPr lang="ja-JP" altLang="en-US" sz="800"/>
              </a:p>
            </c:rich>
          </c:tx>
          <c:layout>
            <c:manualLayout>
              <c:xMode val="edge"/>
              <c:yMode val="edge"/>
              <c:x val="4.1295833370568989E-2"/>
              <c:y val="5.5547931753919033E-2"/>
            </c:manualLayout>
          </c:layout>
          <c:overlay val="0"/>
          <c:spPr>
            <a:noFill/>
            <a:ln>
              <a:noFill/>
            </a:ln>
            <a:effectLst/>
          </c:spPr>
          <c:txPr>
            <a:bodyPr rot="0" spcFirstLastPara="1" vertOverflow="ellipsis" vert="eaVert"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lt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6867760"/>
        <c:crosses val="autoZero"/>
        <c:crossBetween val="midCat"/>
        <c:majorUnit val="1"/>
        <c:min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22771911150492"/>
          <c:y val="5.2270415801548384E-2"/>
          <c:w val="0.68775259152542578"/>
          <c:h val="0.69260226076962184"/>
        </c:manualLayout>
      </c:layout>
      <c:scatterChart>
        <c:scatterStyle val="lineMarker"/>
        <c:varyColors val="0"/>
        <c:ser>
          <c:idx val="0"/>
          <c:order val="0"/>
          <c:tx>
            <c:strRef>
              <c:f>評価シート!$A$28</c:f>
              <c:strCache>
                <c:ptCount val="1"/>
                <c:pt idx="0">
                  <c:v>全体評価</c:v>
                </c:pt>
              </c:strCache>
            </c:strRef>
          </c:tx>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5.6873896203040356E-2"/>
                  <c:y val="-6.7992048942262143E-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A7A1569F-7D80-44C6-BF8B-1B1376605D50}" type="CELLRANGE">
                      <a:rPr lang="ja-JP" altLang="en-US" b="1" i="0" baseline="0"/>
                      <a:pPr>
                        <a:defRPr/>
                      </a:pPr>
                      <a:t>[CELLRANGE]</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ltLang="en-US"/>
                </a:p>
              </c:txPr>
              <c:showLegendKey val="0"/>
              <c:showVal val="0"/>
              <c:showCatName val="0"/>
              <c:showSerName val="0"/>
              <c:showPercent val="0"/>
              <c:showBubbleSize val="0"/>
              <c:extLst>
                <c:ext xmlns:c15="http://schemas.microsoft.com/office/drawing/2012/chart" uri="{CE6537A1-D6FC-4f65-9D91-7224C49458BB}">
                  <c15:layout>
                    <c:manualLayout>
                      <c:w val="0.24328877182985845"/>
                      <c:h val="7.9160813232537514E-2"/>
                    </c:manualLayout>
                  </c15:layout>
                  <c15:dlblFieldTable/>
                  <c15:showDataLabelsRange val="1"/>
                </c:ext>
                <c:ext xmlns:c16="http://schemas.microsoft.com/office/drawing/2014/chart" uri="{C3380CC4-5D6E-409C-BE32-E72D297353CC}">
                  <c16:uniqueId val="{00000005-158F-40A3-A306-8D1B0B46F4C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評価シート!$C$28</c:f>
              <c:numCache>
                <c:formatCode>General</c:formatCode>
                <c:ptCount val="1"/>
                <c:pt idx="0">
                  <c:v>1.0416666666666667</c:v>
                </c:pt>
              </c:numCache>
            </c:numRef>
          </c:xVal>
          <c:yVal>
            <c:numRef>
              <c:f>評価シート!$E$28</c:f>
              <c:numCache>
                <c:formatCode>General</c:formatCode>
                <c:ptCount val="1"/>
                <c:pt idx="0">
                  <c:v>1.8</c:v>
                </c:pt>
              </c:numCache>
            </c:numRef>
          </c:yVal>
          <c:smooth val="0"/>
          <c:extLst>
            <c:ext xmlns:c15="http://schemas.microsoft.com/office/drawing/2012/chart" uri="{02D57815-91ED-43cb-92C2-25804820EDAC}">
              <c15:datalabelsRange>
                <c15:f>評価シート!$A$28</c15:f>
                <c15:dlblRangeCache>
                  <c:ptCount val="1"/>
                  <c:pt idx="0">
                    <c:v>全体評価</c:v>
                  </c:pt>
                </c15:dlblRangeCache>
              </c15:datalabelsRange>
            </c:ext>
            <c:ext xmlns:c16="http://schemas.microsoft.com/office/drawing/2014/chart" uri="{C3380CC4-5D6E-409C-BE32-E72D297353CC}">
              <c16:uniqueId val="{00000004-158F-40A3-A306-8D1B0B46F4C5}"/>
            </c:ext>
          </c:extLst>
        </c:ser>
        <c:dLbls>
          <c:showLegendKey val="0"/>
          <c:showVal val="0"/>
          <c:showCatName val="0"/>
          <c:showSerName val="0"/>
          <c:showPercent val="0"/>
          <c:showBubbleSize val="0"/>
        </c:dLbls>
        <c:axId val="526867760"/>
        <c:axId val="1063713023"/>
      </c:scatterChart>
      <c:valAx>
        <c:axId val="526867760"/>
        <c:scaling>
          <c:orientation val="minMax"/>
          <c:max val="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ja-JP" sz="900" b="0" i="0" u="none" strike="noStrike" baseline="0">
                    <a:effectLst/>
                  </a:rPr>
                  <a:t>①粘り強い取組を行おうとする側面</a:t>
                </a:r>
                <a:endParaRPr lang="ja-JP" altLang="en-US" sz="900"/>
              </a:p>
            </c:rich>
          </c:tx>
          <c:layout>
            <c:manualLayout>
              <c:xMode val="edge"/>
              <c:yMode val="edge"/>
              <c:x val="0.1797458605458287"/>
              <c:y val="0.849986318243410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lt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63713023"/>
        <c:crosses val="autoZero"/>
        <c:crossBetween val="midCat"/>
        <c:majorUnit val="1"/>
      </c:valAx>
      <c:valAx>
        <c:axId val="1063713023"/>
        <c:scaling>
          <c:orientation val="minMax"/>
          <c:max val="5"/>
          <c:min val="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vert="eaVert" wrap="square" anchor="ctr" anchorCtr="1"/>
              <a:lstStyle/>
              <a:p>
                <a:pPr>
                  <a:defRPr sz="800" b="0" i="0" u="none" strike="noStrike" kern="1200" baseline="0">
                    <a:solidFill>
                      <a:schemeClr val="tx1">
                        <a:lumMod val="65000"/>
                        <a:lumOff val="35000"/>
                      </a:schemeClr>
                    </a:solidFill>
                    <a:latin typeface="+mn-lt"/>
                    <a:ea typeface="+mn-ea"/>
                    <a:cs typeface="+mn-cs"/>
                  </a:defRPr>
                </a:pPr>
                <a:r>
                  <a:rPr lang="ja-JP" altLang="ja-JP" sz="800" b="0" i="0" u="none" strike="noStrike" baseline="0">
                    <a:effectLst/>
                  </a:rPr>
                  <a:t>②自らの学習を調整しようとする側面</a:t>
                </a:r>
                <a:endParaRPr lang="ja-JP" altLang="en-US" sz="800"/>
              </a:p>
            </c:rich>
          </c:tx>
          <c:layout>
            <c:manualLayout>
              <c:xMode val="edge"/>
              <c:yMode val="edge"/>
              <c:x val="4.1295833370568989E-2"/>
              <c:y val="5.5547931753919033E-2"/>
            </c:manualLayout>
          </c:layout>
          <c:overlay val="0"/>
          <c:spPr>
            <a:noFill/>
            <a:ln>
              <a:noFill/>
            </a:ln>
            <a:effectLst/>
          </c:spPr>
          <c:txPr>
            <a:bodyPr rot="0" spcFirstLastPara="1" vertOverflow="ellipsis" vert="eaVert"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lt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6867760"/>
        <c:crosses val="autoZero"/>
        <c:crossBetween val="midCat"/>
        <c:majorUnit val="1"/>
        <c:min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ja-JP" altLang="en-US" sz="2000"/>
              <a:t>学力の推移（回帰直線）</a:t>
            </a:r>
          </a:p>
        </c:rich>
      </c:tx>
      <c:layout>
        <c:manualLayout>
          <c:xMode val="edge"/>
          <c:yMode val="edge"/>
          <c:x val="0.25"/>
          <c:y val="7.8703703703703706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trendline>
            <c:spPr>
              <a:ln w="53975" cap="rnd">
                <a:solidFill>
                  <a:schemeClr val="tx2">
                    <a:lumMod val="75000"/>
                    <a:lumOff val="25000"/>
                  </a:schemeClr>
                </a:solidFill>
                <a:prstDash val="sysDot"/>
              </a:ln>
              <a:effectLst/>
            </c:spPr>
            <c:trendlineType val="linear"/>
            <c:dispRSqr val="0"/>
            <c:dispEq val="0"/>
          </c:trendline>
          <c:xVal>
            <c:numRef>
              <c:f>'学力の推移（知識技能）'!$A$5:$A$7</c:f>
              <c:numCache>
                <c:formatCode>General</c:formatCode>
                <c:ptCount val="3"/>
                <c:pt idx="0">
                  <c:v>1</c:v>
                </c:pt>
                <c:pt idx="1">
                  <c:v>3</c:v>
                </c:pt>
                <c:pt idx="2">
                  <c:v>5</c:v>
                </c:pt>
              </c:numCache>
            </c:numRef>
          </c:xVal>
          <c:yVal>
            <c:numRef>
              <c:f>'学力の推移（知識技能）'!$B$5:$B$7</c:f>
              <c:numCache>
                <c:formatCode>General</c:formatCode>
                <c:ptCount val="3"/>
                <c:pt idx="0">
                  <c:v>1</c:v>
                </c:pt>
                <c:pt idx="1">
                  <c:v>3</c:v>
                </c:pt>
                <c:pt idx="2">
                  <c:v>2</c:v>
                </c:pt>
              </c:numCache>
            </c:numRef>
          </c:yVal>
          <c:smooth val="0"/>
          <c:extLst>
            <c:ext xmlns:c16="http://schemas.microsoft.com/office/drawing/2014/chart" uri="{C3380CC4-5D6E-409C-BE32-E72D297353CC}">
              <c16:uniqueId val="{00000001-B8C1-4A46-8E66-396A53342E62}"/>
            </c:ext>
          </c:extLst>
        </c:ser>
        <c:dLbls>
          <c:showLegendKey val="0"/>
          <c:showVal val="0"/>
          <c:showCatName val="0"/>
          <c:showSerName val="0"/>
          <c:showPercent val="0"/>
          <c:showBubbleSize val="0"/>
        </c:dLbls>
        <c:axId val="164705312"/>
        <c:axId val="164706272"/>
      </c:scatterChart>
      <c:valAx>
        <c:axId val="164705312"/>
        <c:scaling>
          <c:orientation val="minMax"/>
        </c:scaling>
        <c:delete val="1"/>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ja-JP" altLang="en-US" sz="1600"/>
                  <a:t>週末課題    　事前課題    　定期考査</a:t>
                </a:r>
              </a:p>
            </c:rich>
          </c:tx>
          <c:layout>
            <c:manualLayout>
              <c:xMode val="edge"/>
              <c:yMode val="edge"/>
              <c:x val="0.22513757655293087"/>
              <c:y val="0.83606481481481476"/>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crossAx val="164706272"/>
        <c:crosses val="autoZero"/>
        <c:crossBetween val="midCat"/>
      </c:valAx>
      <c:valAx>
        <c:axId val="164706272"/>
        <c:scaling>
          <c:orientation val="minMax"/>
          <c:max val="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ja-JP" altLang="en-US" sz="1600"/>
                  <a:t>得点</a:t>
                </a:r>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ja-JP"/>
          </a:p>
        </c:txPr>
        <c:crossAx val="164705312"/>
        <c:crosses val="autoZero"/>
        <c:crossBetween val="midCat"/>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ja-JP" altLang="en-US" sz="2000"/>
              <a:t>学力の推移（回帰直線）</a:t>
            </a:r>
          </a:p>
        </c:rich>
      </c:tx>
      <c:layout>
        <c:manualLayout>
          <c:xMode val="edge"/>
          <c:yMode val="edge"/>
          <c:x val="0.25"/>
          <c:y val="7.8703703703703706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trendline>
            <c:spPr>
              <a:ln w="53975" cap="rnd">
                <a:solidFill>
                  <a:schemeClr val="tx2">
                    <a:lumMod val="75000"/>
                    <a:lumOff val="25000"/>
                  </a:schemeClr>
                </a:solidFill>
                <a:prstDash val="sysDot"/>
              </a:ln>
              <a:effectLst/>
            </c:spPr>
            <c:trendlineType val="linear"/>
            <c:dispRSqr val="0"/>
            <c:dispEq val="0"/>
          </c:trendline>
          <c:xVal>
            <c:numRef>
              <c:f>'学力の推移（思考判断表現）'!$A$5:$A$7</c:f>
              <c:numCache>
                <c:formatCode>General</c:formatCode>
                <c:ptCount val="3"/>
                <c:pt idx="0">
                  <c:v>1</c:v>
                </c:pt>
                <c:pt idx="1">
                  <c:v>3</c:v>
                </c:pt>
                <c:pt idx="2">
                  <c:v>5</c:v>
                </c:pt>
              </c:numCache>
            </c:numRef>
          </c:xVal>
          <c:yVal>
            <c:numRef>
              <c:f>'学力の推移（思考判断表現）'!$B$5:$B$7</c:f>
              <c:numCache>
                <c:formatCode>General</c:formatCode>
                <c:ptCount val="3"/>
                <c:pt idx="0">
                  <c:v>2</c:v>
                </c:pt>
                <c:pt idx="1">
                  <c:v>1</c:v>
                </c:pt>
                <c:pt idx="2">
                  <c:v>1</c:v>
                </c:pt>
              </c:numCache>
            </c:numRef>
          </c:yVal>
          <c:smooth val="0"/>
          <c:extLst>
            <c:ext xmlns:c16="http://schemas.microsoft.com/office/drawing/2014/chart" uri="{C3380CC4-5D6E-409C-BE32-E72D297353CC}">
              <c16:uniqueId val="{00000001-88E7-433F-8EE9-7C8F6D322928}"/>
            </c:ext>
          </c:extLst>
        </c:ser>
        <c:dLbls>
          <c:showLegendKey val="0"/>
          <c:showVal val="0"/>
          <c:showCatName val="0"/>
          <c:showSerName val="0"/>
          <c:showPercent val="0"/>
          <c:showBubbleSize val="0"/>
        </c:dLbls>
        <c:axId val="164705312"/>
        <c:axId val="164706272"/>
      </c:scatterChart>
      <c:valAx>
        <c:axId val="164705312"/>
        <c:scaling>
          <c:orientation val="minMax"/>
        </c:scaling>
        <c:delete val="1"/>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ja-JP" altLang="en-US" sz="1600"/>
                  <a:t>週末課題    　事前課題    　定期考査</a:t>
                </a:r>
              </a:p>
            </c:rich>
          </c:tx>
          <c:layout>
            <c:manualLayout>
              <c:xMode val="edge"/>
              <c:yMode val="edge"/>
              <c:x val="0.22513757655293087"/>
              <c:y val="0.83606481481481476"/>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crossAx val="164706272"/>
        <c:crosses val="autoZero"/>
        <c:crossBetween val="midCat"/>
      </c:valAx>
      <c:valAx>
        <c:axId val="164706272"/>
        <c:scaling>
          <c:orientation val="minMax"/>
          <c:max val="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ja-JP" altLang="en-US" sz="1600"/>
                  <a:t>得点</a:t>
                </a:r>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ja-JP"/>
          </a:p>
        </c:txPr>
        <c:crossAx val="164705312"/>
        <c:crosses val="autoZero"/>
        <c:crossBetween val="midCat"/>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8.png"/><Relationship Id="rId1" Type="http://schemas.openxmlformats.org/officeDocument/2006/relationships/chart" Target="../charts/chart1.xml"/><Relationship Id="rId4"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2</xdr:col>
      <xdr:colOff>36350</xdr:colOff>
      <xdr:row>4</xdr:row>
      <xdr:rowOff>9525</xdr:rowOff>
    </xdr:from>
    <xdr:to>
      <xdr:col>2</xdr:col>
      <xdr:colOff>2719390</xdr:colOff>
      <xdr:row>4</xdr:row>
      <xdr:rowOff>2395537</xdr:rowOff>
    </xdr:to>
    <xdr:pic>
      <xdr:nvPicPr>
        <xdr:cNvPr id="6" name="図 5">
          <a:extLst>
            <a:ext uri="{FF2B5EF4-FFF2-40B4-BE49-F238E27FC236}">
              <a16:creationId xmlns:a16="http://schemas.microsoft.com/office/drawing/2014/main" id="{EC819F30-5CF1-F6A2-20E7-6719B31B7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5513" y="776288"/>
          <a:ext cx="2683040" cy="2386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52387</xdr:colOff>
      <xdr:row>4</xdr:row>
      <xdr:rowOff>447675</xdr:rowOff>
    </xdr:from>
    <xdr:to>
      <xdr:col>2</xdr:col>
      <xdr:colOff>1171575</xdr:colOff>
      <xdr:row>4</xdr:row>
      <xdr:rowOff>833438</xdr:rowOff>
    </xdr:to>
    <xdr:sp macro="" textlink="">
      <xdr:nvSpPr>
        <xdr:cNvPr id="8" name="楕円 7">
          <a:extLst>
            <a:ext uri="{FF2B5EF4-FFF2-40B4-BE49-F238E27FC236}">
              <a16:creationId xmlns:a16="http://schemas.microsoft.com/office/drawing/2014/main" id="{2336BCB2-DDEA-24FE-A7F0-F95134EEB0F4}"/>
            </a:ext>
          </a:extLst>
        </xdr:cNvPr>
        <xdr:cNvSpPr/>
      </xdr:nvSpPr>
      <xdr:spPr>
        <a:xfrm>
          <a:off x="4781550" y="1214438"/>
          <a:ext cx="1119188" cy="385763"/>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876299</xdr:colOff>
      <xdr:row>4</xdr:row>
      <xdr:rowOff>1852614</xdr:rowOff>
    </xdr:from>
    <xdr:to>
      <xdr:col>2</xdr:col>
      <xdr:colOff>2238374</xdr:colOff>
      <xdr:row>4</xdr:row>
      <xdr:rowOff>2085976</xdr:rowOff>
    </xdr:to>
    <xdr:sp macro="" textlink="">
      <xdr:nvSpPr>
        <xdr:cNvPr id="9" name="楕円 8">
          <a:extLst>
            <a:ext uri="{FF2B5EF4-FFF2-40B4-BE49-F238E27FC236}">
              <a16:creationId xmlns:a16="http://schemas.microsoft.com/office/drawing/2014/main" id="{117A6F04-6B31-4572-A1AE-90795DB264D0}"/>
            </a:ext>
          </a:extLst>
        </xdr:cNvPr>
        <xdr:cNvSpPr/>
      </xdr:nvSpPr>
      <xdr:spPr>
        <a:xfrm>
          <a:off x="5605462" y="2619377"/>
          <a:ext cx="1362075" cy="233362"/>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3590924</xdr:colOff>
      <xdr:row>4</xdr:row>
      <xdr:rowOff>14287</xdr:rowOff>
    </xdr:from>
    <xdr:to>
      <xdr:col>3</xdr:col>
      <xdr:colOff>66673</xdr:colOff>
      <xdr:row>4</xdr:row>
      <xdr:rowOff>2416470</xdr:rowOff>
    </xdr:to>
    <xdr:pic>
      <xdr:nvPicPr>
        <xdr:cNvPr id="10" name="図 9">
          <a:extLst>
            <a:ext uri="{FF2B5EF4-FFF2-40B4-BE49-F238E27FC236}">
              <a16:creationId xmlns:a16="http://schemas.microsoft.com/office/drawing/2014/main" id="{00A40F48-D194-DF83-4FBD-F37CA67CCDA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20087" y="781050"/>
          <a:ext cx="3148012" cy="24021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6143625</xdr:colOff>
      <xdr:row>4</xdr:row>
      <xdr:rowOff>657228</xdr:rowOff>
    </xdr:from>
    <xdr:to>
      <xdr:col>3</xdr:col>
      <xdr:colOff>85725</xdr:colOff>
      <xdr:row>4</xdr:row>
      <xdr:rowOff>890590</xdr:rowOff>
    </xdr:to>
    <xdr:sp macro="" textlink="">
      <xdr:nvSpPr>
        <xdr:cNvPr id="11" name="楕円 10">
          <a:extLst>
            <a:ext uri="{FF2B5EF4-FFF2-40B4-BE49-F238E27FC236}">
              <a16:creationId xmlns:a16="http://schemas.microsoft.com/office/drawing/2014/main" id="{C5CA0B08-ECD9-4452-ACD1-69F955492EAF}"/>
            </a:ext>
          </a:extLst>
        </xdr:cNvPr>
        <xdr:cNvSpPr/>
      </xdr:nvSpPr>
      <xdr:spPr>
        <a:xfrm>
          <a:off x="10872788" y="1423991"/>
          <a:ext cx="614362" cy="233362"/>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38100</xdr:colOff>
      <xdr:row>6</xdr:row>
      <xdr:rowOff>28575</xdr:rowOff>
    </xdr:from>
    <xdr:to>
      <xdr:col>2</xdr:col>
      <xdr:colOff>2495550</xdr:colOff>
      <xdr:row>6</xdr:row>
      <xdr:rowOff>1619250</xdr:rowOff>
    </xdr:to>
    <xdr:pic>
      <xdr:nvPicPr>
        <xdr:cNvPr id="12" name="図 11">
          <a:extLst>
            <a:ext uri="{FF2B5EF4-FFF2-40B4-BE49-F238E27FC236}">
              <a16:creationId xmlns:a16="http://schemas.microsoft.com/office/drawing/2014/main" id="{5DB34D52-93CC-2F79-CE31-44FCE0531B85}"/>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0407" t="341" r="63527" b="74463"/>
        <a:stretch>
          <a:fillRect/>
        </a:stretch>
      </xdr:blipFill>
      <xdr:spPr bwMode="auto">
        <a:xfrm>
          <a:off x="4867275" y="6005513"/>
          <a:ext cx="2457450" cy="1590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3052762</xdr:colOff>
      <xdr:row>4</xdr:row>
      <xdr:rowOff>1109662</xdr:rowOff>
    </xdr:from>
    <xdr:to>
      <xdr:col>2</xdr:col>
      <xdr:colOff>3467100</xdr:colOff>
      <xdr:row>4</xdr:row>
      <xdr:rowOff>1385887</xdr:rowOff>
    </xdr:to>
    <xdr:sp macro="" textlink="">
      <xdr:nvSpPr>
        <xdr:cNvPr id="13" name="矢印: 右 12">
          <a:extLst>
            <a:ext uri="{FF2B5EF4-FFF2-40B4-BE49-F238E27FC236}">
              <a16:creationId xmlns:a16="http://schemas.microsoft.com/office/drawing/2014/main" id="{BE128B7D-A262-E4AD-F1EC-DE2E8C087F7F}"/>
            </a:ext>
          </a:extLst>
        </xdr:cNvPr>
        <xdr:cNvSpPr/>
      </xdr:nvSpPr>
      <xdr:spPr>
        <a:xfrm>
          <a:off x="7781925" y="1876425"/>
          <a:ext cx="414338" cy="276225"/>
        </a:xfrm>
        <a:prstGeom prst="rightArrow">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2855493</xdr:colOff>
      <xdr:row>6</xdr:row>
      <xdr:rowOff>68635</xdr:rowOff>
    </xdr:from>
    <xdr:to>
      <xdr:col>3</xdr:col>
      <xdr:colOff>4762</xdr:colOff>
      <xdr:row>6</xdr:row>
      <xdr:rowOff>2495550</xdr:rowOff>
    </xdr:to>
    <xdr:pic>
      <xdr:nvPicPr>
        <xdr:cNvPr id="16" name="図 15">
          <a:extLst>
            <a:ext uri="{FF2B5EF4-FFF2-40B4-BE49-F238E27FC236}">
              <a16:creationId xmlns:a16="http://schemas.microsoft.com/office/drawing/2014/main" id="{2464DA14-6915-5038-4656-B39BE9BACDF8}"/>
            </a:ext>
          </a:extLst>
        </xdr:cNvPr>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r="8129"/>
        <a:stretch>
          <a:fillRect/>
        </a:stretch>
      </xdr:blipFill>
      <xdr:spPr bwMode="auto">
        <a:xfrm>
          <a:off x="7684668" y="6045573"/>
          <a:ext cx="3821532" cy="24269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1624013</xdr:colOff>
      <xdr:row>6</xdr:row>
      <xdr:rowOff>752475</xdr:rowOff>
    </xdr:from>
    <xdr:to>
      <xdr:col>2</xdr:col>
      <xdr:colOff>3152776</xdr:colOff>
      <xdr:row>6</xdr:row>
      <xdr:rowOff>2152650</xdr:rowOff>
    </xdr:to>
    <xdr:sp macro="" textlink="">
      <xdr:nvSpPr>
        <xdr:cNvPr id="18" name="左中かっこ 17">
          <a:extLst>
            <a:ext uri="{FF2B5EF4-FFF2-40B4-BE49-F238E27FC236}">
              <a16:creationId xmlns:a16="http://schemas.microsoft.com/office/drawing/2014/main" id="{BD0797C4-C5B7-D76B-62EF-DED0B89CE2D5}"/>
            </a:ext>
          </a:extLst>
        </xdr:cNvPr>
        <xdr:cNvSpPr/>
      </xdr:nvSpPr>
      <xdr:spPr>
        <a:xfrm>
          <a:off x="6453188" y="6729413"/>
          <a:ext cx="1528763" cy="1400175"/>
        </a:xfrm>
        <a:prstGeom prst="leftBrace">
          <a:avLst>
            <a:gd name="adj1" fmla="val 8333"/>
            <a:gd name="adj2" fmla="val 29576"/>
          </a:avLst>
        </a:prstGeom>
        <a:ln w="38100">
          <a:solidFill>
            <a:srgbClr val="FF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2</xdr:col>
      <xdr:colOff>61914</xdr:colOff>
      <xdr:row>8</xdr:row>
      <xdr:rowOff>171453</xdr:rowOff>
    </xdr:from>
    <xdr:to>
      <xdr:col>2</xdr:col>
      <xdr:colOff>6557738</xdr:colOff>
      <xdr:row>8</xdr:row>
      <xdr:rowOff>1526929</xdr:rowOff>
    </xdr:to>
    <xdr:pic>
      <xdr:nvPicPr>
        <xdr:cNvPr id="20" name="図 19">
          <a:extLst>
            <a:ext uri="{FF2B5EF4-FFF2-40B4-BE49-F238E27FC236}">
              <a16:creationId xmlns:a16="http://schemas.microsoft.com/office/drawing/2014/main" id="{E4299DFF-675E-A9D0-1248-83E795DAA0B9}"/>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891089" y="9158291"/>
          <a:ext cx="6495824" cy="13554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114301</xdr:colOff>
      <xdr:row>8</xdr:row>
      <xdr:rowOff>723899</xdr:rowOff>
    </xdr:from>
    <xdr:to>
      <xdr:col>2</xdr:col>
      <xdr:colOff>1781175</xdr:colOff>
      <xdr:row>8</xdr:row>
      <xdr:rowOff>957261</xdr:rowOff>
    </xdr:to>
    <xdr:sp macro="" textlink="">
      <xdr:nvSpPr>
        <xdr:cNvPr id="22" name="楕円 21">
          <a:extLst>
            <a:ext uri="{FF2B5EF4-FFF2-40B4-BE49-F238E27FC236}">
              <a16:creationId xmlns:a16="http://schemas.microsoft.com/office/drawing/2014/main" id="{3231D30A-2B57-41B4-8172-A13F7CC8B47D}"/>
            </a:ext>
          </a:extLst>
        </xdr:cNvPr>
        <xdr:cNvSpPr/>
      </xdr:nvSpPr>
      <xdr:spPr>
        <a:xfrm>
          <a:off x="4943476" y="9710737"/>
          <a:ext cx="1666874" cy="233362"/>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5810252</xdr:colOff>
      <xdr:row>8</xdr:row>
      <xdr:rowOff>519115</xdr:rowOff>
    </xdr:from>
    <xdr:to>
      <xdr:col>3</xdr:col>
      <xdr:colOff>80962</xdr:colOff>
      <xdr:row>8</xdr:row>
      <xdr:rowOff>890586</xdr:rowOff>
    </xdr:to>
    <xdr:sp macro="" textlink="">
      <xdr:nvSpPr>
        <xdr:cNvPr id="23" name="楕円 22">
          <a:extLst>
            <a:ext uri="{FF2B5EF4-FFF2-40B4-BE49-F238E27FC236}">
              <a16:creationId xmlns:a16="http://schemas.microsoft.com/office/drawing/2014/main" id="{33D6708F-877A-416F-80A5-C85CD5B37A8C}"/>
            </a:ext>
          </a:extLst>
        </xdr:cNvPr>
        <xdr:cNvSpPr/>
      </xdr:nvSpPr>
      <xdr:spPr>
        <a:xfrm>
          <a:off x="10639427" y="9505953"/>
          <a:ext cx="942973" cy="371471"/>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1443036</xdr:colOff>
      <xdr:row>10</xdr:row>
      <xdr:rowOff>29481</xdr:rowOff>
    </xdr:from>
    <xdr:to>
      <xdr:col>2</xdr:col>
      <xdr:colOff>6327195</xdr:colOff>
      <xdr:row>10</xdr:row>
      <xdr:rowOff>1666875</xdr:rowOff>
    </xdr:to>
    <xdr:pic>
      <xdr:nvPicPr>
        <xdr:cNvPr id="27" name="図 26">
          <a:extLst>
            <a:ext uri="{FF2B5EF4-FFF2-40B4-BE49-F238E27FC236}">
              <a16:creationId xmlns:a16="http://schemas.microsoft.com/office/drawing/2014/main" id="{EB4FF2AE-D4BC-A5D0-B9A8-5C125E8D1B3C}"/>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272211" y="10973706"/>
          <a:ext cx="4884159" cy="1637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1395415</xdr:colOff>
      <xdr:row>10</xdr:row>
      <xdr:rowOff>457203</xdr:rowOff>
    </xdr:from>
    <xdr:to>
      <xdr:col>2</xdr:col>
      <xdr:colOff>3000375</xdr:colOff>
      <xdr:row>10</xdr:row>
      <xdr:rowOff>1047750</xdr:rowOff>
    </xdr:to>
    <xdr:sp macro="" textlink="">
      <xdr:nvSpPr>
        <xdr:cNvPr id="28" name="楕円 27">
          <a:extLst>
            <a:ext uri="{FF2B5EF4-FFF2-40B4-BE49-F238E27FC236}">
              <a16:creationId xmlns:a16="http://schemas.microsoft.com/office/drawing/2014/main" id="{B5B37C5D-868B-4D81-A4EE-9845F4D2D533}"/>
            </a:ext>
          </a:extLst>
        </xdr:cNvPr>
        <xdr:cNvSpPr/>
      </xdr:nvSpPr>
      <xdr:spPr>
        <a:xfrm>
          <a:off x="6224590" y="11401428"/>
          <a:ext cx="1604960" cy="590547"/>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222250</xdr:colOff>
          <xdr:row>3</xdr:row>
          <xdr:rowOff>127000</xdr:rowOff>
        </xdr:from>
        <xdr:to>
          <xdr:col>2</xdr:col>
          <xdr:colOff>730250</xdr:colOff>
          <xdr:row>6</xdr:row>
          <xdr:rowOff>127000</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w="9525">
              <a:miter lim="800000"/>
              <a:headEnd/>
              <a:tailEnd/>
            </a:ln>
          </xdr:spPr>
          <xdr:txBody>
            <a:bodyPr vertOverflow="clip" wrap="square" lIns="73152" tIns="105156" rIns="73152" bIns="105156" anchor="ctr" upright="1"/>
            <a:lstStyle/>
            <a:p>
              <a:pPr algn="ctr" rtl="0">
                <a:defRPr sz="1000"/>
              </a:pPr>
              <a:r>
                <a:rPr lang="ja-JP" altLang="en-US" sz="2400" b="1" i="0" u="none" strike="noStrike" baseline="0">
                  <a:solidFill>
                    <a:srgbClr val="000000"/>
                  </a:solidFill>
                  <a:latin typeface="游ゴシック"/>
                  <a:ea typeface="游ゴシック"/>
                </a:rPr>
                <a:t>印刷</a:t>
              </a:r>
            </a:p>
          </xdr:txBody>
        </xdr:sp>
        <xdr:clientData fPrintsWithSheet="0"/>
      </xdr:twoCellAnchor>
    </mc:Choice>
    <mc:Fallback/>
  </mc:AlternateContent>
  <xdr:twoCellAnchor editAs="oneCell">
    <xdr:from>
      <xdr:col>30</xdr:col>
      <xdr:colOff>53837</xdr:colOff>
      <xdr:row>1</xdr:row>
      <xdr:rowOff>4141</xdr:rowOff>
    </xdr:from>
    <xdr:to>
      <xdr:col>30</xdr:col>
      <xdr:colOff>1242510</xdr:colOff>
      <xdr:row>7</xdr:row>
      <xdr:rowOff>16564</xdr:rowOff>
    </xdr:to>
    <xdr:pic>
      <xdr:nvPicPr>
        <xdr:cNvPr id="2" name="図 1">
          <a:extLst>
            <a:ext uri="{FF2B5EF4-FFF2-40B4-BE49-F238E27FC236}">
              <a16:creationId xmlns:a16="http://schemas.microsoft.com/office/drawing/2014/main" id="{EB68EAED-2991-35A5-572E-97F701DDE8B1}"/>
            </a:ext>
          </a:extLst>
        </xdr:cNvPr>
        <xdr:cNvPicPr>
          <a:picLocks noChangeAspect="1"/>
        </xdr:cNvPicPr>
      </xdr:nvPicPr>
      <xdr:blipFill>
        <a:blip xmlns:r="http://schemas.openxmlformats.org/officeDocument/2006/relationships" r:embed="rId1"/>
        <a:stretch>
          <a:fillRect/>
        </a:stretch>
      </xdr:blipFill>
      <xdr:spPr>
        <a:xfrm>
          <a:off x="15521609" y="389283"/>
          <a:ext cx="1188673" cy="11554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231913</xdr:colOff>
      <xdr:row>13</xdr:row>
      <xdr:rowOff>169793</xdr:rowOff>
    </xdr:from>
    <xdr:to>
      <xdr:col>7</xdr:col>
      <xdr:colOff>202923</xdr:colOff>
      <xdr:row>24</xdr:row>
      <xdr:rowOff>141478</xdr:rowOff>
    </xdr:to>
    <xdr:graphicFrame macro="">
      <xdr:nvGraphicFramePr>
        <xdr:cNvPr id="9" name="グラフ 8">
          <a:extLst>
            <a:ext uri="{FF2B5EF4-FFF2-40B4-BE49-F238E27FC236}">
              <a16:creationId xmlns:a16="http://schemas.microsoft.com/office/drawing/2014/main" id="{E35E2E70-A6B1-CA75-E0DB-0DE441E647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221988</xdr:colOff>
      <xdr:row>14</xdr:row>
      <xdr:rowOff>29928</xdr:rowOff>
    </xdr:from>
    <xdr:to>
      <xdr:col>7</xdr:col>
      <xdr:colOff>30895</xdr:colOff>
      <xdr:row>21</xdr:row>
      <xdr:rowOff>208713</xdr:rowOff>
    </xdr:to>
    <xdr:pic>
      <xdr:nvPicPr>
        <xdr:cNvPr id="11" name="図 10">
          <a:extLst>
            <a:ext uri="{FF2B5EF4-FFF2-40B4-BE49-F238E27FC236}">
              <a16:creationId xmlns:a16="http://schemas.microsoft.com/office/drawing/2014/main" id="{17C0A23A-2968-B1E0-F3E5-4C52CFBCA53E}"/>
            </a:ext>
          </a:extLst>
        </xdr:cNvPr>
        <xdr:cNvPicPr>
          <a:picLocks noChangeAspect="1"/>
        </xdr:cNvPicPr>
      </xdr:nvPicPr>
      <xdr:blipFill>
        <a:blip xmlns:r="http://schemas.openxmlformats.org/officeDocument/2006/relationships" r:embed="rId2">
          <a:grayscl/>
          <a:alphaModFix amt="30000"/>
        </a:blip>
        <a:stretch>
          <a:fillRect/>
        </a:stretch>
      </xdr:blipFill>
      <xdr:spPr>
        <a:xfrm>
          <a:off x="789158" y="2945877"/>
          <a:ext cx="1735555" cy="1739586"/>
        </a:xfrm>
        <a:prstGeom prst="rect">
          <a:avLst/>
        </a:prstGeom>
      </xdr:spPr>
    </xdr:pic>
    <xdr:clientData/>
  </xdr:twoCellAnchor>
  <xdr:twoCellAnchor>
    <xdr:from>
      <xdr:col>9</xdr:col>
      <xdr:colOff>176213</xdr:colOff>
      <xdr:row>13</xdr:row>
      <xdr:rowOff>147638</xdr:rowOff>
    </xdr:from>
    <xdr:to>
      <xdr:col>16</xdr:col>
      <xdr:colOff>147223</xdr:colOff>
      <xdr:row>24</xdr:row>
      <xdr:rowOff>119323</xdr:rowOff>
    </xdr:to>
    <xdr:graphicFrame macro="">
      <xdr:nvGraphicFramePr>
        <xdr:cNvPr id="14" name="グラフ 13">
          <a:extLst>
            <a:ext uri="{FF2B5EF4-FFF2-40B4-BE49-F238E27FC236}">
              <a16:creationId xmlns:a16="http://schemas.microsoft.com/office/drawing/2014/main" id="{B58FD205-0992-48B6-97E2-839BEC8F28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166949</xdr:colOff>
      <xdr:row>14</xdr:row>
      <xdr:rowOff>10036</xdr:rowOff>
    </xdr:from>
    <xdr:to>
      <xdr:col>15</xdr:col>
      <xdr:colOff>399719</xdr:colOff>
      <xdr:row>21</xdr:row>
      <xdr:rowOff>189972</xdr:rowOff>
    </xdr:to>
    <xdr:pic>
      <xdr:nvPicPr>
        <xdr:cNvPr id="15" name="図 14">
          <a:extLst>
            <a:ext uri="{FF2B5EF4-FFF2-40B4-BE49-F238E27FC236}">
              <a16:creationId xmlns:a16="http://schemas.microsoft.com/office/drawing/2014/main" id="{9C992207-34D8-40C9-9154-0809967D2836}"/>
            </a:ext>
          </a:extLst>
        </xdr:cNvPr>
        <xdr:cNvPicPr>
          <a:picLocks noChangeAspect="1"/>
        </xdr:cNvPicPr>
      </xdr:nvPicPr>
      <xdr:blipFill>
        <a:blip xmlns:r="http://schemas.openxmlformats.org/officeDocument/2006/relationships" r:embed="rId2">
          <a:grayscl/>
          <a:alphaModFix amt="30000"/>
        </a:blip>
        <a:stretch>
          <a:fillRect/>
        </a:stretch>
      </xdr:blipFill>
      <xdr:spPr>
        <a:xfrm>
          <a:off x="3795108" y="2925985"/>
          <a:ext cx="1735122" cy="1740737"/>
        </a:xfrm>
        <a:prstGeom prst="rect">
          <a:avLst/>
        </a:prstGeom>
      </xdr:spPr>
    </xdr:pic>
    <xdr:clientData/>
  </xdr:twoCellAnchor>
  <xdr:twoCellAnchor>
    <xdr:from>
      <xdr:col>0</xdr:col>
      <xdr:colOff>252414</xdr:colOff>
      <xdr:row>28</xdr:row>
      <xdr:rowOff>161924</xdr:rowOff>
    </xdr:from>
    <xdr:to>
      <xdr:col>7</xdr:col>
      <xdr:colOff>223424</xdr:colOff>
      <xdr:row>39</xdr:row>
      <xdr:rowOff>133610</xdr:rowOff>
    </xdr:to>
    <xdr:graphicFrame macro="">
      <xdr:nvGraphicFramePr>
        <xdr:cNvPr id="16" name="グラフ 15">
          <a:extLst>
            <a:ext uri="{FF2B5EF4-FFF2-40B4-BE49-F238E27FC236}">
              <a16:creationId xmlns:a16="http://schemas.microsoft.com/office/drawing/2014/main" id="{5ACFEEA1-C946-4C77-B36F-B57ECFB997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241803</xdr:colOff>
      <xdr:row>29</xdr:row>
      <xdr:rowOff>27937</xdr:rowOff>
    </xdr:from>
    <xdr:to>
      <xdr:col>7</xdr:col>
      <xdr:colOff>50710</xdr:colOff>
      <xdr:row>36</xdr:row>
      <xdr:rowOff>207380</xdr:rowOff>
    </xdr:to>
    <xdr:pic>
      <xdr:nvPicPr>
        <xdr:cNvPr id="17" name="図 16">
          <a:extLst>
            <a:ext uri="{FF2B5EF4-FFF2-40B4-BE49-F238E27FC236}">
              <a16:creationId xmlns:a16="http://schemas.microsoft.com/office/drawing/2014/main" id="{25DFA889-43CA-41BD-9325-03FA7942A22F}"/>
            </a:ext>
          </a:extLst>
        </xdr:cNvPr>
        <xdr:cNvPicPr>
          <a:picLocks noChangeAspect="1"/>
        </xdr:cNvPicPr>
      </xdr:nvPicPr>
      <xdr:blipFill>
        <a:blip xmlns:r="http://schemas.openxmlformats.org/officeDocument/2006/relationships" r:embed="rId2">
          <a:grayscl/>
          <a:alphaModFix amt="30000"/>
        </a:blip>
        <a:stretch>
          <a:fillRect/>
        </a:stretch>
      </xdr:blipFill>
      <xdr:spPr>
        <a:xfrm>
          <a:off x="807860" y="6518544"/>
          <a:ext cx="1735679" cy="1741543"/>
        </a:xfrm>
        <a:prstGeom prst="rect">
          <a:avLst/>
        </a:prstGeom>
      </xdr:spPr>
    </xdr:pic>
    <xdr:clientData/>
  </xdr:twoCellAnchor>
  <xdr:twoCellAnchor>
    <xdr:from>
      <xdr:col>0</xdr:col>
      <xdr:colOff>103458</xdr:colOff>
      <xdr:row>25</xdr:row>
      <xdr:rowOff>26275</xdr:rowOff>
    </xdr:from>
    <xdr:to>
      <xdr:col>16</xdr:col>
      <xdr:colOff>282462</xdr:colOff>
      <xdr:row>25</xdr:row>
      <xdr:rowOff>180650</xdr:rowOff>
    </xdr:to>
    <xdr:sp macro="" textlink="">
      <xdr:nvSpPr>
        <xdr:cNvPr id="18" name="右中かっこ 17">
          <a:extLst>
            <a:ext uri="{FF2B5EF4-FFF2-40B4-BE49-F238E27FC236}">
              <a16:creationId xmlns:a16="http://schemas.microsoft.com/office/drawing/2014/main" id="{54259597-BCA4-A327-DE9A-4E2C301AFE81}"/>
            </a:ext>
          </a:extLst>
        </xdr:cNvPr>
        <xdr:cNvSpPr/>
      </xdr:nvSpPr>
      <xdr:spPr>
        <a:xfrm rot="5400000">
          <a:off x="2892803" y="2833689"/>
          <a:ext cx="154375" cy="5733065"/>
        </a:xfrm>
        <a:prstGeom prst="rightBrace">
          <a:avLst>
            <a:gd name="adj1" fmla="val 62037"/>
            <a:gd name="adj2" fmla="val 61486"/>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80368</xdr:colOff>
      <xdr:row>13</xdr:row>
      <xdr:rowOff>95249</xdr:rowOff>
    </xdr:from>
    <xdr:to>
      <xdr:col>16</xdr:col>
      <xdr:colOff>241103</xdr:colOff>
      <xdr:row>14</xdr:row>
      <xdr:rowOff>139898</xdr:rowOff>
    </xdr:to>
    <xdr:sp macro="" textlink="">
      <xdr:nvSpPr>
        <xdr:cNvPr id="2" name="テキスト ボックス 1">
          <a:extLst>
            <a:ext uri="{FF2B5EF4-FFF2-40B4-BE49-F238E27FC236}">
              <a16:creationId xmlns:a16="http://schemas.microsoft.com/office/drawing/2014/main" id="{034A5443-2C18-5FE4-8037-E80B70DDB226}"/>
            </a:ext>
          </a:extLst>
        </xdr:cNvPr>
        <xdr:cNvSpPr txBox="1"/>
      </xdr:nvSpPr>
      <xdr:spPr>
        <a:xfrm>
          <a:off x="4723806" y="2792015"/>
          <a:ext cx="1047750" cy="267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t>A:</a:t>
          </a:r>
          <a:r>
            <a:rPr kumimoji="1" lang="ja-JP" altLang="en-US" sz="600"/>
            <a:t>十分満足できる</a:t>
          </a:r>
        </a:p>
      </xdr:txBody>
    </xdr:sp>
    <xdr:clientData/>
  </xdr:twoCellAnchor>
  <xdr:twoCellAnchor>
    <xdr:from>
      <xdr:col>10</xdr:col>
      <xdr:colOff>113705</xdr:colOff>
      <xdr:row>13</xdr:row>
      <xdr:rowOff>95844</xdr:rowOff>
    </xdr:from>
    <xdr:to>
      <xdr:col>13</xdr:col>
      <xdr:colOff>131564</xdr:colOff>
      <xdr:row>14</xdr:row>
      <xdr:rowOff>140493</xdr:rowOff>
    </xdr:to>
    <xdr:sp macro="" textlink="">
      <xdr:nvSpPr>
        <xdr:cNvPr id="3" name="テキスト ボックス 2">
          <a:extLst>
            <a:ext uri="{FF2B5EF4-FFF2-40B4-BE49-F238E27FC236}">
              <a16:creationId xmlns:a16="http://schemas.microsoft.com/office/drawing/2014/main" id="{F2D1E120-815C-4D54-B7EC-28A809878DAA}"/>
            </a:ext>
          </a:extLst>
        </xdr:cNvPr>
        <xdr:cNvSpPr txBox="1"/>
      </xdr:nvSpPr>
      <xdr:spPr>
        <a:xfrm>
          <a:off x="3727252" y="2792610"/>
          <a:ext cx="1047750" cy="267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n>
                <a:noFill/>
              </a:ln>
            </a:rPr>
            <a:t>B:</a:t>
          </a:r>
          <a:r>
            <a:rPr kumimoji="1" lang="ja-JP" altLang="en-US" sz="600">
              <a:ln>
                <a:noFill/>
              </a:ln>
            </a:rPr>
            <a:t>おおむね満足できる</a:t>
          </a:r>
        </a:p>
      </xdr:txBody>
    </xdr:sp>
    <xdr:clientData/>
  </xdr:twoCellAnchor>
  <xdr:twoCellAnchor>
    <xdr:from>
      <xdr:col>13</xdr:col>
      <xdr:colOff>191690</xdr:colOff>
      <xdr:row>20</xdr:row>
      <xdr:rowOff>221456</xdr:rowOff>
    </xdr:from>
    <xdr:to>
      <xdr:col>16</xdr:col>
      <xdr:colOff>352425</xdr:colOff>
      <xdr:row>22</xdr:row>
      <xdr:rowOff>42862</xdr:rowOff>
    </xdr:to>
    <xdr:sp macro="" textlink="">
      <xdr:nvSpPr>
        <xdr:cNvPr id="4" name="テキスト ボックス 3">
          <a:extLst>
            <a:ext uri="{FF2B5EF4-FFF2-40B4-BE49-F238E27FC236}">
              <a16:creationId xmlns:a16="http://schemas.microsoft.com/office/drawing/2014/main" id="{573499B8-9D04-44DA-90D9-2FEB67923A35}"/>
            </a:ext>
          </a:extLst>
        </xdr:cNvPr>
        <xdr:cNvSpPr txBox="1"/>
      </xdr:nvSpPr>
      <xdr:spPr>
        <a:xfrm>
          <a:off x="4835128" y="4480917"/>
          <a:ext cx="1047750" cy="267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t>C:</a:t>
          </a:r>
          <a:r>
            <a:rPr kumimoji="1" lang="ja-JP" altLang="en-US" sz="600"/>
            <a:t>努力を要する</a:t>
          </a:r>
        </a:p>
      </xdr:txBody>
    </xdr:sp>
    <xdr:clientData/>
  </xdr:twoCellAnchor>
  <xdr:twoCellAnchor>
    <xdr:from>
      <xdr:col>4</xdr:col>
      <xdr:colOff>143471</xdr:colOff>
      <xdr:row>13</xdr:row>
      <xdr:rowOff>110728</xdr:rowOff>
    </xdr:from>
    <xdr:to>
      <xdr:col>7</xdr:col>
      <xdr:colOff>304206</xdr:colOff>
      <xdr:row>14</xdr:row>
      <xdr:rowOff>155377</xdr:rowOff>
    </xdr:to>
    <xdr:sp macro="" textlink="">
      <xdr:nvSpPr>
        <xdr:cNvPr id="5" name="テキスト ボックス 4">
          <a:extLst>
            <a:ext uri="{FF2B5EF4-FFF2-40B4-BE49-F238E27FC236}">
              <a16:creationId xmlns:a16="http://schemas.microsoft.com/office/drawing/2014/main" id="{0F348B77-9324-4A67-8C01-55EDB6BBD348}"/>
            </a:ext>
          </a:extLst>
        </xdr:cNvPr>
        <xdr:cNvSpPr txBox="1"/>
      </xdr:nvSpPr>
      <xdr:spPr>
        <a:xfrm>
          <a:off x="1738909" y="2807494"/>
          <a:ext cx="1047750" cy="267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t>A:</a:t>
          </a:r>
          <a:r>
            <a:rPr kumimoji="1" lang="ja-JP" altLang="en-US" sz="600"/>
            <a:t>十分満足できる</a:t>
          </a:r>
        </a:p>
      </xdr:txBody>
    </xdr:sp>
    <xdr:clientData/>
  </xdr:twoCellAnchor>
  <xdr:twoCellAnchor>
    <xdr:from>
      <xdr:col>1</xdr:col>
      <xdr:colOff>176808</xdr:colOff>
      <xdr:row>13</xdr:row>
      <xdr:rowOff>111323</xdr:rowOff>
    </xdr:from>
    <xdr:to>
      <xdr:col>4</xdr:col>
      <xdr:colOff>194667</xdr:colOff>
      <xdr:row>14</xdr:row>
      <xdr:rowOff>155972</xdr:rowOff>
    </xdr:to>
    <xdr:sp macro="" textlink="">
      <xdr:nvSpPr>
        <xdr:cNvPr id="6" name="テキスト ボックス 5">
          <a:extLst>
            <a:ext uri="{FF2B5EF4-FFF2-40B4-BE49-F238E27FC236}">
              <a16:creationId xmlns:a16="http://schemas.microsoft.com/office/drawing/2014/main" id="{726CB800-EEE7-405E-8DF2-20C0FC274A1B}"/>
            </a:ext>
          </a:extLst>
        </xdr:cNvPr>
        <xdr:cNvSpPr txBox="1"/>
      </xdr:nvSpPr>
      <xdr:spPr>
        <a:xfrm>
          <a:off x="742355" y="2808089"/>
          <a:ext cx="1047750" cy="267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n>
                <a:noFill/>
              </a:ln>
            </a:rPr>
            <a:t>B:</a:t>
          </a:r>
          <a:r>
            <a:rPr kumimoji="1" lang="ja-JP" altLang="en-US" sz="600">
              <a:ln>
                <a:noFill/>
              </a:ln>
            </a:rPr>
            <a:t>おおむね満足できる</a:t>
          </a:r>
        </a:p>
      </xdr:txBody>
    </xdr:sp>
    <xdr:clientData/>
  </xdr:twoCellAnchor>
  <xdr:twoCellAnchor>
    <xdr:from>
      <xdr:col>5</xdr:col>
      <xdr:colOff>22622</xdr:colOff>
      <xdr:row>21</xdr:row>
      <xdr:rowOff>13693</xdr:rowOff>
    </xdr:from>
    <xdr:to>
      <xdr:col>7</xdr:col>
      <xdr:colOff>415528</xdr:colOff>
      <xdr:row>22</xdr:row>
      <xdr:rowOff>58341</xdr:rowOff>
    </xdr:to>
    <xdr:sp macro="" textlink="">
      <xdr:nvSpPr>
        <xdr:cNvPr id="7" name="テキスト ボックス 6">
          <a:extLst>
            <a:ext uri="{FF2B5EF4-FFF2-40B4-BE49-F238E27FC236}">
              <a16:creationId xmlns:a16="http://schemas.microsoft.com/office/drawing/2014/main" id="{87B8110F-379A-45C9-9426-3D08EA779237}"/>
            </a:ext>
          </a:extLst>
        </xdr:cNvPr>
        <xdr:cNvSpPr txBox="1"/>
      </xdr:nvSpPr>
      <xdr:spPr>
        <a:xfrm>
          <a:off x="1850231" y="4496396"/>
          <a:ext cx="1047750" cy="267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t>C:</a:t>
          </a:r>
          <a:r>
            <a:rPr kumimoji="1" lang="ja-JP" altLang="en-US" sz="600"/>
            <a:t>努力を要する</a:t>
          </a:r>
        </a:p>
      </xdr:txBody>
    </xdr:sp>
    <xdr:clientData/>
  </xdr:twoCellAnchor>
  <xdr:twoCellAnchor>
    <xdr:from>
      <xdr:col>4</xdr:col>
      <xdr:colOff>151210</xdr:colOff>
      <xdr:row>28</xdr:row>
      <xdr:rowOff>113109</xdr:rowOff>
    </xdr:from>
    <xdr:to>
      <xdr:col>7</xdr:col>
      <xdr:colOff>311945</xdr:colOff>
      <xdr:row>29</xdr:row>
      <xdr:rowOff>157758</xdr:rowOff>
    </xdr:to>
    <xdr:sp macro="" textlink="">
      <xdr:nvSpPr>
        <xdr:cNvPr id="8" name="テキスト ボックス 7">
          <a:extLst>
            <a:ext uri="{FF2B5EF4-FFF2-40B4-BE49-F238E27FC236}">
              <a16:creationId xmlns:a16="http://schemas.microsoft.com/office/drawing/2014/main" id="{B4C7687D-F780-4299-B1D7-4CCDD6E31432}"/>
            </a:ext>
          </a:extLst>
        </xdr:cNvPr>
        <xdr:cNvSpPr txBox="1"/>
      </xdr:nvSpPr>
      <xdr:spPr>
        <a:xfrm>
          <a:off x="1746648" y="6381750"/>
          <a:ext cx="1047750" cy="267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t>A:</a:t>
          </a:r>
          <a:r>
            <a:rPr kumimoji="1" lang="ja-JP" altLang="en-US" sz="600"/>
            <a:t>十分満足できる</a:t>
          </a:r>
        </a:p>
      </xdr:txBody>
    </xdr:sp>
    <xdr:clientData/>
  </xdr:twoCellAnchor>
  <xdr:twoCellAnchor>
    <xdr:from>
      <xdr:col>1</xdr:col>
      <xdr:colOff>184547</xdr:colOff>
      <xdr:row>28</xdr:row>
      <xdr:rowOff>113704</xdr:rowOff>
    </xdr:from>
    <xdr:to>
      <xdr:col>4</xdr:col>
      <xdr:colOff>202406</xdr:colOff>
      <xdr:row>29</xdr:row>
      <xdr:rowOff>158353</xdr:rowOff>
    </xdr:to>
    <xdr:sp macro="" textlink="">
      <xdr:nvSpPr>
        <xdr:cNvPr id="10" name="テキスト ボックス 9">
          <a:extLst>
            <a:ext uri="{FF2B5EF4-FFF2-40B4-BE49-F238E27FC236}">
              <a16:creationId xmlns:a16="http://schemas.microsoft.com/office/drawing/2014/main" id="{A3731484-AF00-4FA7-90A5-3AC21657DC85}"/>
            </a:ext>
          </a:extLst>
        </xdr:cNvPr>
        <xdr:cNvSpPr txBox="1"/>
      </xdr:nvSpPr>
      <xdr:spPr>
        <a:xfrm>
          <a:off x="750094" y="6382345"/>
          <a:ext cx="1047750" cy="267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n>
                <a:noFill/>
              </a:ln>
            </a:rPr>
            <a:t>B:</a:t>
          </a:r>
          <a:r>
            <a:rPr kumimoji="1" lang="ja-JP" altLang="en-US" sz="600">
              <a:ln>
                <a:noFill/>
              </a:ln>
            </a:rPr>
            <a:t>おおむね満足できる</a:t>
          </a:r>
        </a:p>
      </xdr:txBody>
    </xdr:sp>
    <xdr:clientData/>
  </xdr:twoCellAnchor>
  <xdr:twoCellAnchor>
    <xdr:from>
      <xdr:col>5</xdr:col>
      <xdr:colOff>30361</xdr:colOff>
      <xdr:row>36</xdr:row>
      <xdr:rowOff>16074</xdr:rowOff>
    </xdr:from>
    <xdr:to>
      <xdr:col>8</xdr:col>
      <xdr:colOff>595</xdr:colOff>
      <xdr:row>37</xdr:row>
      <xdr:rowOff>60722</xdr:rowOff>
    </xdr:to>
    <xdr:sp macro="" textlink="">
      <xdr:nvSpPr>
        <xdr:cNvPr id="12" name="テキスト ボックス 11">
          <a:extLst>
            <a:ext uri="{FF2B5EF4-FFF2-40B4-BE49-F238E27FC236}">
              <a16:creationId xmlns:a16="http://schemas.microsoft.com/office/drawing/2014/main" id="{F88325CF-D9B2-4E11-AE21-711863370A11}"/>
            </a:ext>
          </a:extLst>
        </xdr:cNvPr>
        <xdr:cNvSpPr txBox="1"/>
      </xdr:nvSpPr>
      <xdr:spPr>
        <a:xfrm>
          <a:off x="1857970" y="8070652"/>
          <a:ext cx="1047750" cy="267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t>C:</a:t>
          </a:r>
          <a:r>
            <a:rPr kumimoji="1" lang="ja-JP" altLang="en-US" sz="600"/>
            <a:t>努力を要する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321468</xdr:colOff>
      <xdr:row>0</xdr:row>
      <xdr:rowOff>111919</xdr:rowOff>
    </xdr:from>
    <xdr:to>
      <xdr:col>9</xdr:col>
      <xdr:colOff>92868</xdr:colOff>
      <xdr:row>12</xdr:row>
      <xdr:rowOff>169069</xdr:rowOff>
    </xdr:to>
    <xdr:graphicFrame macro="">
      <xdr:nvGraphicFramePr>
        <xdr:cNvPr id="2" name="グラフ 1">
          <a:extLst>
            <a:ext uri="{FF2B5EF4-FFF2-40B4-BE49-F238E27FC236}">
              <a16:creationId xmlns:a16="http://schemas.microsoft.com/office/drawing/2014/main" id="{9428BFF4-CE65-C0F8-694A-CAF71006F3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321468</xdr:colOff>
      <xdr:row>0</xdr:row>
      <xdr:rowOff>111919</xdr:rowOff>
    </xdr:from>
    <xdr:to>
      <xdr:col>9</xdr:col>
      <xdr:colOff>92868</xdr:colOff>
      <xdr:row>12</xdr:row>
      <xdr:rowOff>169069</xdr:rowOff>
    </xdr:to>
    <xdr:graphicFrame macro="">
      <xdr:nvGraphicFramePr>
        <xdr:cNvPr id="2" name="グラフ 1">
          <a:extLst>
            <a:ext uri="{FF2B5EF4-FFF2-40B4-BE49-F238E27FC236}">
              <a16:creationId xmlns:a16="http://schemas.microsoft.com/office/drawing/2014/main" id="{2A1E3D17-F2F9-4204-932D-E17E11EF2F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F3213-5BBA-4C7B-BDC5-0F14E401B0DC}">
  <sheetPr codeName="Sheet5"/>
  <dimension ref="A1:C11"/>
  <sheetViews>
    <sheetView tabSelected="1" topLeftCell="A9" zoomScaleNormal="100" workbookViewId="0">
      <selection activeCell="C14" sqref="C14"/>
    </sheetView>
  </sheetViews>
  <sheetFormatPr defaultRowHeight="18" x14ac:dyDescent="0.55000000000000004"/>
  <cols>
    <col min="1" max="1" width="9.4140625" customWidth="1"/>
    <col min="2" max="2" width="53.9140625" customWidth="1"/>
    <col min="3" max="3" width="87.58203125" customWidth="1"/>
  </cols>
  <sheetData>
    <row r="1" spans="1:3" ht="42.75" customHeight="1" x14ac:dyDescent="0.55000000000000004">
      <c r="A1" s="29" t="s">
        <v>96</v>
      </c>
      <c r="B1" s="30"/>
      <c r="C1" s="30"/>
    </row>
    <row r="3" spans="1:3" ht="180" x14ac:dyDescent="0.55000000000000004">
      <c r="A3" s="26" t="s">
        <v>85</v>
      </c>
      <c r="B3" s="26" t="s">
        <v>89</v>
      </c>
      <c r="C3" s="28" t="s">
        <v>86</v>
      </c>
    </row>
    <row r="5" spans="1:3" ht="198.75" customHeight="1" x14ac:dyDescent="0.55000000000000004">
      <c r="A5" s="26" t="s">
        <v>87</v>
      </c>
      <c r="B5" s="27" t="s">
        <v>90</v>
      </c>
    </row>
    <row r="7" spans="1:3" ht="219.4" customHeight="1" x14ac:dyDescent="0.55000000000000004">
      <c r="A7" s="26" t="s">
        <v>88</v>
      </c>
      <c r="B7" s="27" t="s">
        <v>91</v>
      </c>
      <c r="C7" s="24"/>
    </row>
    <row r="9" spans="1:3" ht="136.5" customHeight="1" x14ac:dyDescent="0.55000000000000004">
      <c r="A9" s="26" t="s">
        <v>92</v>
      </c>
      <c r="B9" s="27" t="s">
        <v>93</v>
      </c>
      <c r="C9" s="24"/>
    </row>
    <row r="11" spans="1:3" ht="140.65" customHeight="1" x14ac:dyDescent="0.55000000000000004">
      <c r="A11" s="26" t="s">
        <v>95</v>
      </c>
      <c r="B11" s="27" t="s">
        <v>94</v>
      </c>
      <c r="C11" s="24"/>
    </row>
  </sheetData>
  <mergeCells count="1">
    <mergeCell ref="A1:C1"/>
  </mergeCells>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F7EF8-9005-4279-88D2-5D1760FD6C45}">
  <sheetPr codeName="Sheet3"/>
  <dimension ref="A1:AG1368"/>
  <sheetViews>
    <sheetView zoomScale="70" zoomScaleNormal="70" workbookViewId="0">
      <selection activeCell="J35" sqref="J35"/>
    </sheetView>
  </sheetViews>
  <sheetFormatPr defaultRowHeight="18" x14ac:dyDescent="0.55000000000000004"/>
  <cols>
    <col min="2" max="2" width="9" style="10"/>
    <col min="3" max="3" width="13.1640625" customWidth="1"/>
    <col min="4" max="4" width="4.83203125" style="12" customWidth="1"/>
    <col min="5" max="7" width="4.83203125" style="2" bestFit="1" customWidth="1"/>
    <col min="8" max="8" width="6.08203125" customWidth="1"/>
    <col min="11" max="11" width="4.6640625" style="8" customWidth="1"/>
    <col min="12" max="12" width="6.6640625" customWidth="1"/>
    <col min="13" max="13" width="4.83203125" style="12" customWidth="1"/>
    <col min="14" max="16" width="4.83203125" style="2" bestFit="1" customWidth="1"/>
    <col min="17" max="17" width="6.5" customWidth="1"/>
    <col min="20" max="20" width="4.83203125" style="8" customWidth="1"/>
    <col min="21" max="21" width="7.33203125" customWidth="1"/>
    <col min="22" max="22" width="7.33203125" style="10" customWidth="1"/>
    <col min="23" max="23" width="6.58203125" customWidth="1"/>
    <col min="24" max="24" width="5.08203125" style="17" customWidth="1"/>
    <col min="25" max="25" width="5.9140625" customWidth="1"/>
    <col min="26" max="26" width="5.58203125" style="12" customWidth="1"/>
    <col min="27" max="29" width="5.58203125" style="2" customWidth="1"/>
    <col min="30" max="30" width="13.58203125" style="18" customWidth="1"/>
    <col min="31" max="31" width="19.1640625" style="2" customWidth="1"/>
    <col min="32" max="32" width="29.58203125" customWidth="1"/>
    <col min="33" max="33" width="33.1640625" customWidth="1"/>
  </cols>
  <sheetData>
    <row r="1" spans="1:33" ht="30.4" customHeight="1" thickTop="1" x14ac:dyDescent="0.55000000000000004">
      <c r="A1" s="23" t="s">
        <v>74</v>
      </c>
      <c r="B1" s="92" t="s">
        <v>84</v>
      </c>
      <c r="C1" s="93"/>
      <c r="D1" s="94" t="s">
        <v>12</v>
      </c>
      <c r="E1" s="78" t="s">
        <v>0</v>
      </c>
      <c r="F1" s="78"/>
      <c r="G1" s="78"/>
      <c r="H1" s="79"/>
      <c r="I1" s="79"/>
      <c r="J1" s="49" t="s">
        <v>14</v>
      </c>
      <c r="K1" s="53" t="s">
        <v>15</v>
      </c>
      <c r="L1" s="57" t="s">
        <v>16</v>
      </c>
      <c r="M1" s="74" t="s">
        <v>13</v>
      </c>
      <c r="N1" s="78" t="s">
        <v>7</v>
      </c>
      <c r="O1" s="78"/>
      <c r="P1" s="78"/>
      <c r="Q1" s="79"/>
      <c r="R1" s="79"/>
      <c r="S1" s="49" t="s">
        <v>19</v>
      </c>
      <c r="T1" s="53" t="s">
        <v>17</v>
      </c>
      <c r="U1" s="57" t="s">
        <v>18</v>
      </c>
      <c r="V1" s="68" t="s">
        <v>29</v>
      </c>
      <c r="W1" s="53" t="s">
        <v>30</v>
      </c>
      <c r="X1" s="53" t="s">
        <v>20</v>
      </c>
      <c r="Y1" s="57" t="s">
        <v>21</v>
      </c>
      <c r="Z1" s="31" t="s">
        <v>23</v>
      </c>
      <c r="AA1" s="32"/>
      <c r="AB1" s="32"/>
      <c r="AC1" s="32"/>
      <c r="AD1" s="33"/>
      <c r="AE1" s="8"/>
      <c r="AF1" t="s">
        <v>46</v>
      </c>
      <c r="AG1" t="s">
        <v>47</v>
      </c>
    </row>
    <row r="2" spans="1:33" ht="15" customHeight="1" x14ac:dyDescent="0.55000000000000004">
      <c r="A2" s="86" t="s">
        <v>72</v>
      </c>
      <c r="B2" s="88" t="s">
        <v>73</v>
      </c>
      <c r="C2" s="89"/>
      <c r="D2" s="95"/>
      <c r="E2" s="63" t="s">
        <v>1</v>
      </c>
      <c r="F2" s="63" t="s">
        <v>2</v>
      </c>
      <c r="G2" s="63" t="s">
        <v>3</v>
      </c>
      <c r="H2" s="98" t="s">
        <v>4</v>
      </c>
      <c r="I2" s="99"/>
      <c r="J2" s="50"/>
      <c r="K2" s="54"/>
      <c r="L2" s="58"/>
      <c r="M2" s="75"/>
      <c r="N2" s="63" t="s">
        <v>1</v>
      </c>
      <c r="O2" s="63" t="s">
        <v>2</v>
      </c>
      <c r="P2" s="63" t="s">
        <v>3</v>
      </c>
      <c r="Q2" s="80" t="s">
        <v>4</v>
      </c>
      <c r="R2" s="81"/>
      <c r="S2" s="50"/>
      <c r="T2" s="54"/>
      <c r="U2" s="58"/>
      <c r="V2" s="69"/>
      <c r="W2" s="54"/>
      <c r="X2" s="54"/>
      <c r="Y2" s="58"/>
      <c r="Z2" s="37" t="s">
        <v>43</v>
      </c>
      <c r="AA2" s="38"/>
      <c r="AB2" s="43" t="s">
        <v>44</v>
      </c>
      <c r="AC2" s="44"/>
      <c r="AD2" s="34" t="s">
        <v>32</v>
      </c>
      <c r="AE2" s="25" t="s">
        <v>78</v>
      </c>
      <c r="AF2" t="s">
        <v>67</v>
      </c>
      <c r="AG2" t="s">
        <v>69</v>
      </c>
    </row>
    <row r="3" spans="1:33" ht="15" customHeight="1" thickBot="1" x14ac:dyDescent="0.6">
      <c r="A3" s="87"/>
      <c r="B3" s="90"/>
      <c r="C3" s="91"/>
      <c r="D3" s="95"/>
      <c r="E3" s="64"/>
      <c r="F3" s="64"/>
      <c r="G3" s="64"/>
      <c r="H3" s="100"/>
      <c r="I3" s="101"/>
      <c r="J3" s="50"/>
      <c r="K3" s="54"/>
      <c r="L3" s="58"/>
      <c r="M3" s="75"/>
      <c r="N3" s="64"/>
      <c r="O3" s="64"/>
      <c r="P3" s="64"/>
      <c r="Q3" s="82"/>
      <c r="R3" s="83"/>
      <c r="S3" s="50"/>
      <c r="T3" s="54"/>
      <c r="U3" s="58"/>
      <c r="V3" s="69"/>
      <c r="W3" s="54"/>
      <c r="X3" s="54"/>
      <c r="Y3" s="58"/>
      <c r="Z3" s="39"/>
      <c r="AA3" s="40"/>
      <c r="AB3" s="45"/>
      <c r="AC3" s="46"/>
      <c r="AD3" s="35"/>
      <c r="AE3" s="25" t="s">
        <v>79</v>
      </c>
      <c r="AF3" t="s">
        <v>68</v>
      </c>
      <c r="AG3" t="s">
        <v>70</v>
      </c>
    </row>
    <row r="4" spans="1:33" ht="15" customHeight="1" thickTop="1" x14ac:dyDescent="0.55000000000000004">
      <c r="B4"/>
      <c r="C4" s="14"/>
      <c r="D4" s="95"/>
      <c r="E4" s="64"/>
      <c r="F4" s="64"/>
      <c r="G4" s="64"/>
      <c r="H4" s="100"/>
      <c r="I4" s="101"/>
      <c r="J4" s="50"/>
      <c r="K4" s="54"/>
      <c r="L4" s="58"/>
      <c r="M4" s="75"/>
      <c r="N4" s="64"/>
      <c r="O4" s="64"/>
      <c r="P4" s="64"/>
      <c r="Q4" s="82"/>
      <c r="R4" s="83"/>
      <c r="S4" s="50"/>
      <c r="T4" s="54"/>
      <c r="U4" s="58"/>
      <c r="V4" s="69"/>
      <c r="W4" s="54"/>
      <c r="X4" s="54"/>
      <c r="Y4" s="58"/>
      <c r="Z4" s="41"/>
      <c r="AA4" s="42"/>
      <c r="AB4" s="47"/>
      <c r="AC4" s="48"/>
      <c r="AD4" s="35"/>
      <c r="AE4" s="25" t="s">
        <v>80</v>
      </c>
      <c r="AF4" t="s">
        <v>49</v>
      </c>
      <c r="AG4" t="s">
        <v>50</v>
      </c>
    </row>
    <row r="5" spans="1:33" ht="15" customHeight="1" x14ac:dyDescent="0.55000000000000004">
      <c r="B5"/>
      <c r="C5" s="14"/>
      <c r="D5" s="95"/>
      <c r="E5" s="72"/>
      <c r="F5" s="72"/>
      <c r="G5" s="72"/>
      <c r="H5" s="100"/>
      <c r="I5" s="101"/>
      <c r="J5" s="50"/>
      <c r="K5" s="54"/>
      <c r="L5" s="58"/>
      <c r="M5" s="75"/>
      <c r="N5" s="72"/>
      <c r="O5" s="72"/>
      <c r="P5" s="72"/>
      <c r="Q5" s="82"/>
      <c r="R5" s="83"/>
      <c r="S5" s="50"/>
      <c r="T5" s="54"/>
      <c r="U5" s="58"/>
      <c r="V5" s="69"/>
      <c r="W5" s="54"/>
      <c r="X5" s="54"/>
      <c r="Y5" s="58"/>
      <c r="Z5" s="61" t="s">
        <v>22</v>
      </c>
      <c r="AA5" s="63" t="s">
        <v>8</v>
      </c>
      <c r="AB5" s="66" t="s">
        <v>22</v>
      </c>
      <c r="AC5" s="63" t="s">
        <v>8</v>
      </c>
      <c r="AD5" s="35"/>
      <c r="AE5" s="25" t="s">
        <v>81</v>
      </c>
      <c r="AF5" t="s">
        <v>51</v>
      </c>
      <c r="AG5" t="s">
        <v>52</v>
      </c>
    </row>
    <row r="6" spans="1:33" ht="15" customHeight="1" x14ac:dyDescent="0.55000000000000004">
      <c r="B6"/>
      <c r="C6" s="14"/>
      <c r="D6" s="95"/>
      <c r="E6" s="72"/>
      <c r="F6" s="72"/>
      <c r="G6" s="72"/>
      <c r="H6" s="100"/>
      <c r="I6" s="101"/>
      <c r="J6" s="50"/>
      <c r="K6" s="54"/>
      <c r="L6" s="58"/>
      <c r="M6" s="75"/>
      <c r="N6" s="72"/>
      <c r="O6" s="72"/>
      <c r="P6" s="72"/>
      <c r="Q6" s="82"/>
      <c r="R6" s="83"/>
      <c r="S6" s="50"/>
      <c r="T6" s="54"/>
      <c r="U6" s="58"/>
      <c r="V6" s="69"/>
      <c r="W6" s="54"/>
      <c r="X6" s="54"/>
      <c r="Y6" s="58"/>
      <c r="Z6" s="61"/>
      <c r="AA6" s="64"/>
      <c r="AB6" s="66"/>
      <c r="AC6" s="64"/>
      <c r="AD6" s="35"/>
      <c r="AE6" s="25" t="s">
        <v>82</v>
      </c>
      <c r="AF6" t="s">
        <v>45</v>
      </c>
      <c r="AG6" t="s">
        <v>48</v>
      </c>
    </row>
    <row r="7" spans="1:33" ht="15" customHeight="1" thickBot="1" x14ac:dyDescent="0.6">
      <c r="A7" s="13"/>
      <c r="B7" s="13"/>
      <c r="C7" s="6"/>
      <c r="D7" s="96"/>
      <c r="E7" s="73"/>
      <c r="F7" s="73"/>
      <c r="G7" s="73"/>
      <c r="H7" s="102"/>
      <c r="I7" s="103"/>
      <c r="J7" s="51"/>
      <c r="K7" s="55"/>
      <c r="L7" s="59"/>
      <c r="M7" s="76"/>
      <c r="N7" s="73"/>
      <c r="O7" s="73"/>
      <c r="P7" s="73"/>
      <c r="Q7" s="84"/>
      <c r="R7" s="85"/>
      <c r="S7" s="51"/>
      <c r="T7" s="55"/>
      <c r="U7" s="59"/>
      <c r="V7" s="70"/>
      <c r="W7" s="55"/>
      <c r="X7" s="55"/>
      <c r="Y7" s="59"/>
      <c r="Z7" s="61"/>
      <c r="AA7" s="64"/>
      <c r="AB7" s="66"/>
      <c r="AC7" s="64"/>
      <c r="AD7" s="35"/>
      <c r="AE7" s="25" t="s">
        <v>83</v>
      </c>
      <c r="AF7" t="s">
        <v>64</v>
      </c>
      <c r="AG7" t="s">
        <v>65</v>
      </c>
    </row>
    <row r="8" spans="1:33" ht="24" customHeight="1" thickTop="1" thickBot="1" x14ac:dyDescent="0.6">
      <c r="A8" s="9" t="s">
        <v>11</v>
      </c>
      <c r="B8" s="4" t="s">
        <v>10</v>
      </c>
      <c r="C8" s="11" t="s">
        <v>9</v>
      </c>
      <c r="D8" s="97"/>
      <c r="E8" s="7">
        <v>1</v>
      </c>
      <c r="F8" s="7">
        <v>3</v>
      </c>
      <c r="G8" s="7">
        <v>5</v>
      </c>
      <c r="H8" s="1" t="s">
        <v>5</v>
      </c>
      <c r="I8" s="1" t="s">
        <v>6</v>
      </c>
      <c r="J8" s="52"/>
      <c r="K8" s="56"/>
      <c r="L8" s="60"/>
      <c r="M8" s="77"/>
      <c r="N8" s="1">
        <v>1</v>
      </c>
      <c r="O8" s="1">
        <v>3</v>
      </c>
      <c r="P8" s="1">
        <v>5</v>
      </c>
      <c r="Q8" s="1" t="s">
        <v>5</v>
      </c>
      <c r="R8" s="1" t="s">
        <v>6</v>
      </c>
      <c r="S8" s="52"/>
      <c r="T8" s="56"/>
      <c r="U8" s="60"/>
      <c r="V8" s="71"/>
      <c r="W8" s="56"/>
      <c r="X8" s="56"/>
      <c r="Y8" s="60"/>
      <c r="Z8" s="62"/>
      <c r="AA8" s="65"/>
      <c r="AB8" s="67"/>
      <c r="AC8" s="65"/>
      <c r="AD8" s="36"/>
      <c r="AE8" s="8"/>
    </row>
    <row r="9" spans="1:33" ht="18.5" thickTop="1" x14ac:dyDescent="0.55000000000000004">
      <c r="A9">
        <v>1</v>
      </c>
      <c r="B9" s="10">
        <v>2802</v>
      </c>
      <c r="C9" t="s">
        <v>53</v>
      </c>
      <c r="D9" s="12">
        <v>5</v>
      </c>
      <c r="E9" s="2">
        <v>1</v>
      </c>
      <c r="F9" s="2">
        <v>3</v>
      </c>
      <c r="G9" s="2">
        <v>4</v>
      </c>
      <c r="H9">
        <f>IF(C9="","",SLOPE(E9:G9,E$8:G$8))</f>
        <v>0.75</v>
      </c>
      <c r="I9">
        <f>IF(C9="","",INTERCEPT(E9:G9,E$8:G$8))</f>
        <v>0.41666666666666652</v>
      </c>
      <c r="J9">
        <f>IF(C9="","",IF(H9*5+I9&gt;5,5,IF(H9*5+I9&lt;1.1,1.1,H9*5+I9)))</f>
        <v>4.1666666666666661</v>
      </c>
      <c r="K9" s="8" t="str">
        <f>IF(C9="","",IF(SQRT(D9*(J9-1))*25&gt;=75,"A",IF(SQRT(D9*(J9-1))*25&gt;=25,"B","C")))</f>
        <v>A</v>
      </c>
      <c r="L9">
        <f>IF(C9="","",ROUND(IF(SQRT(D9*(J9-1))*25&gt;100,100,SQRT(D9*(J9-1))*25),0))</f>
        <v>99</v>
      </c>
      <c r="M9" s="12">
        <v>4.166666666666667</v>
      </c>
      <c r="N9" s="2">
        <v>2</v>
      </c>
      <c r="O9" s="2">
        <v>3</v>
      </c>
      <c r="P9" s="2">
        <v>4</v>
      </c>
      <c r="Q9">
        <f>IF(C9="","",SLOPE(N9:P9,N$8:P$8))</f>
        <v>0.5</v>
      </c>
      <c r="R9">
        <f>IF(C9="","",INTERCEPT(N9:P9,N$8:P$8))</f>
        <v>1.5</v>
      </c>
      <c r="S9">
        <f>IF(C9="","",IF(Q9*5+R9&gt;5,5,IF(Q9*5+R9&lt;1.1,1.1,Q9*5+R9)))</f>
        <v>4</v>
      </c>
      <c r="T9" s="8" t="str">
        <f>IF(C9="","",IF(SQRT(M9*(S9-1))*25&gt;=75,"A",IF(SQRT(M9*(S9-1))*25&gt;=25,"B","C")))</f>
        <v>A</v>
      </c>
      <c r="U9">
        <f>IF(C9="","",ROUND(IF(SQRT(M9*(S9-1))*25&gt;100,100,SQRT(M9*(S9-1))*25),0))</f>
        <v>88</v>
      </c>
      <c r="V9" s="10">
        <f>IF(C9="","",AVERAGE(D9,M9))</f>
        <v>4.5833333333333339</v>
      </c>
      <c r="W9">
        <f>IF(C9="","",AVERAGE(J9,S9))</f>
        <v>4.083333333333333</v>
      </c>
      <c r="X9" s="17" t="str">
        <f>IF(C9="","",IF(SQRT(V9*(W9-1))*25&gt;=75,"A",IF(SQRT(V9*(W9-1))*25&gt;=25,"B","C")))</f>
        <v>A</v>
      </c>
      <c r="Y9">
        <f>IF(C9="","",MIN(ROUNDDOWN(SQRT(V9*(W9-1))*25,0),100))</f>
        <v>93</v>
      </c>
      <c r="Z9" s="12">
        <v>2</v>
      </c>
      <c r="AA9" s="2">
        <v>4</v>
      </c>
      <c r="AB9" s="2">
        <v>3</v>
      </c>
      <c r="AC9" s="2">
        <v>3</v>
      </c>
      <c r="AD9" s="18" t="s">
        <v>33</v>
      </c>
      <c r="AF9" t="str">
        <f>IF(C9="","",IF(AND(K9="A",J9&gt;D9+1),AF$2,IF(K9="A",AF$3,IF(AND(K9="B",J9&gt;D9+1),AF$4,IF(K9="B",AF$5,IF(AND(K9="C",J9&gt;D9+1),AF$6,AF$7))))))</f>
        <v>知識・技能における主体性の粘り強さと調整力のバランスが取れています。自力で解けなかった問題を振り返り、週末課題の質を高めていきましょう。</v>
      </c>
      <c r="AG9" t="str">
        <f>IF(C9="","",IF(AND(T9="A",S9&gt;D9+1),AG$2,IF(T9="A",AG$3,IF(AND(T9="B",S9&gt;D9+1),AG$4,IF(T9="B",AG$5,IF(AND(T9="C",S9&gt;D9+1),AG$6,AG$7))))))</f>
        <v>思考・判断・表現における主体性の粘り強さと調整力のバランスが取れています。自力で解けなかった問題を振り返り、週末課題の質を高めていきましょう。</v>
      </c>
    </row>
    <row r="10" spans="1:33" x14ac:dyDescent="0.55000000000000004">
      <c r="A10">
        <v>2</v>
      </c>
      <c r="B10" s="10">
        <v>2808</v>
      </c>
      <c r="C10" t="s">
        <v>54</v>
      </c>
      <c r="D10" s="12">
        <v>1</v>
      </c>
      <c r="E10" s="2">
        <v>2</v>
      </c>
      <c r="F10" s="2">
        <v>5</v>
      </c>
      <c r="G10" s="2">
        <v>3</v>
      </c>
      <c r="H10">
        <f t="shared" ref="H10:H73" si="0">IF(C10="","",SLOPE(E10:G10,E$8:G$8))</f>
        <v>0.25</v>
      </c>
      <c r="I10">
        <f t="shared" ref="I10:I73" si="1">IF(C10="","",INTERCEPT(E10:G10,E$8:G$8))</f>
        <v>2.5833333333333335</v>
      </c>
      <c r="J10">
        <f t="shared" ref="J10:J73" si="2">IF(C10="","",IF(H10*5+I10&gt;5,5,IF(H10*5+I10&lt;1.1,1.1,H10*5+I10)))</f>
        <v>3.8333333333333335</v>
      </c>
      <c r="K10" s="8" t="str">
        <f t="shared" ref="K10:K73" si="3">IF(C10="","",IF(SQRT(D10*(J10-1))*25&gt;=75,"A",IF(SQRT(D10*(J10-1))*25&gt;=25,"B","C")))</f>
        <v>B</v>
      </c>
      <c r="L10">
        <f t="shared" ref="L10:L73" si="4">IF(C10="","",ROUND(IF(SQRT(D10*(J10-1))*25&gt;100,100,SQRT(D10*(J10-1))*25),0))</f>
        <v>42</v>
      </c>
      <c r="M10" s="12">
        <v>3.3333333333333335</v>
      </c>
      <c r="N10" s="2">
        <v>2</v>
      </c>
      <c r="O10" s="2">
        <v>1</v>
      </c>
      <c r="P10" s="2">
        <v>1</v>
      </c>
      <c r="Q10">
        <f t="shared" ref="Q10:Q73" si="5">IF(C10="","",SLOPE(N10:P10,N$8:P$8))</f>
        <v>-0.25</v>
      </c>
      <c r="R10">
        <f t="shared" ref="R10:R73" si="6">IF(C10="","",INTERCEPT(N10:P10,N$8:P$8))</f>
        <v>2.083333333333333</v>
      </c>
      <c r="S10">
        <f t="shared" ref="S10:S73" si="7">IF(C10="","",IF(Q10*5+R10&gt;5,5,IF(Q10*5+R10&lt;1.1,1.1,Q10*5+R10)))</f>
        <v>1.1000000000000001</v>
      </c>
      <c r="T10" s="8" t="str">
        <f t="shared" ref="T10:T73" si="8">IF(C10="","",IF(SQRT(M10*(S10-1))*25&gt;=75,"A",IF(SQRT(M10*(S10-1))*25&gt;=25,"B","C")))</f>
        <v>C</v>
      </c>
      <c r="U10">
        <f t="shared" ref="U10:U73" si="9">IF(C10="","",ROUND(IF(SQRT(M10*(S10-1))*25&gt;100,100,SQRT(M10*(S10-1))*25),0))</f>
        <v>14</v>
      </c>
      <c r="V10" s="10">
        <f t="shared" ref="V10:V73" si="10">IF(C10="","",AVERAGE(D10,M10))</f>
        <v>2.166666666666667</v>
      </c>
      <c r="W10">
        <f t="shared" ref="W10:W73" si="11">IF(C10="","",AVERAGE(J10,S10))</f>
        <v>2.4666666666666668</v>
      </c>
      <c r="X10" s="17" t="str">
        <f t="shared" ref="X10:X73" si="12">IF(C10="","",IF(SQRT(V10*(W10-1))*25&gt;=75,"A",IF(SQRT(V10*(W10-1))*25&gt;=25,"B","C")))</f>
        <v>B</v>
      </c>
      <c r="Y10">
        <f t="shared" ref="Y10:Y73" si="13">IF(C10="","",MIN(ROUNDDOWN(SQRT(V10*(W10-1))*25,0),100))</f>
        <v>44</v>
      </c>
      <c r="Z10" s="12">
        <v>3</v>
      </c>
      <c r="AA10" s="2">
        <v>4</v>
      </c>
      <c r="AB10" s="2">
        <v>4</v>
      </c>
      <c r="AC10" s="2">
        <v>4</v>
      </c>
      <c r="AD10" s="18" t="s">
        <v>34</v>
      </c>
      <c r="AF10" t="str">
        <f t="shared" ref="AF10:AF73" si="14">IF(C10="","",IF(AND(K10="A",J10&gt;D10+1),AF$2,IF(K10="A",AF$3,IF(AND(K10="B",J10&gt;D10+1),AF$4,IF(K10="B",AF$5,IF(AND(K10="C",J10&gt;D10+1),AF$6,AF$7))))))</f>
        <v>知識・技能における主体性は粘り強さと調整力のバランスが重要です。表での「評価」の位置を考えて毎週の週末課題の取り組む量を増やしましょう。</v>
      </c>
      <c r="AG10" t="str">
        <f t="shared" ref="AG10:AG73" si="15">IF(C10="","",IF(AND(T10="A",S10&gt;D10+1),AG$2,IF(T10="A",AG$3,IF(AND(T10="B",S10&gt;D10+1),AG$4,IF(T10="B",AG$5,IF(AND(T10="C",S10&gt;D10+1),AG$6,AG$7))))))</f>
        <v>思考・判断・表現における主体性の評価はパフォーマンス課題や対話的な活動にただ粘り強く取り組むだけでなく、振り返りながら取り組む内容や方法を見直すことで改善されます。</v>
      </c>
    </row>
    <row r="11" spans="1:33" x14ac:dyDescent="0.55000000000000004">
      <c r="A11" s="5">
        <v>3</v>
      </c>
      <c r="B11" s="10">
        <v>2810</v>
      </c>
      <c r="C11" t="s">
        <v>55</v>
      </c>
      <c r="D11" s="12">
        <v>0.83333333333333337</v>
      </c>
      <c r="E11" s="2">
        <v>1</v>
      </c>
      <c r="F11" s="2">
        <v>3</v>
      </c>
      <c r="G11" s="2">
        <v>2</v>
      </c>
      <c r="H11">
        <f t="shared" si="0"/>
        <v>0.25</v>
      </c>
      <c r="I11">
        <f t="shared" si="1"/>
        <v>1.25</v>
      </c>
      <c r="J11">
        <f t="shared" si="2"/>
        <v>2.5</v>
      </c>
      <c r="K11" s="8" t="str">
        <f t="shared" si="3"/>
        <v>B</v>
      </c>
      <c r="L11">
        <f t="shared" si="4"/>
        <v>28</v>
      </c>
      <c r="M11" s="12">
        <v>1.25</v>
      </c>
      <c r="N11" s="2">
        <v>2</v>
      </c>
      <c r="O11" s="2">
        <v>1</v>
      </c>
      <c r="P11" s="2">
        <v>1</v>
      </c>
      <c r="Q11">
        <f t="shared" si="5"/>
        <v>-0.25</v>
      </c>
      <c r="R11">
        <f t="shared" si="6"/>
        <v>2.083333333333333</v>
      </c>
      <c r="S11">
        <f t="shared" si="7"/>
        <v>1.1000000000000001</v>
      </c>
      <c r="T11" s="8" t="str">
        <f t="shared" si="8"/>
        <v>C</v>
      </c>
      <c r="U11">
        <f t="shared" si="9"/>
        <v>9</v>
      </c>
      <c r="V11" s="10">
        <f t="shared" si="10"/>
        <v>1.0416666666666667</v>
      </c>
      <c r="W11">
        <f t="shared" si="11"/>
        <v>1.8</v>
      </c>
      <c r="X11" s="17" t="str">
        <f t="shared" si="12"/>
        <v>C</v>
      </c>
      <c r="Y11">
        <f t="shared" si="13"/>
        <v>22</v>
      </c>
      <c r="Z11" s="12">
        <v>2</v>
      </c>
      <c r="AA11" s="2">
        <v>3</v>
      </c>
      <c r="AB11" s="2">
        <v>4</v>
      </c>
      <c r="AC11" s="2">
        <v>2</v>
      </c>
      <c r="AD11" s="18" t="s">
        <v>35</v>
      </c>
      <c r="AF11" t="str">
        <f t="shared" si="14"/>
        <v>知識・技能における主体性は粘り強さと調整力のバランスが重要です。表での「評価」の位置を考えて毎週の週末課題の取り組む量を増やしましょう。</v>
      </c>
      <c r="AG11" t="str">
        <f t="shared" si="15"/>
        <v>思考・判断・表現における主体性の評価はパフォーマンス課題や対話的な活動にただ粘り強く取り組むだけでなく、振り返りながら取り組む内容や方法を見直すことで改善されます。</v>
      </c>
    </row>
    <row r="12" spans="1:33" x14ac:dyDescent="0.55000000000000004">
      <c r="A12">
        <v>4</v>
      </c>
      <c r="B12" s="10">
        <v>2818</v>
      </c>
      <c r="C12" t="s">
        <v>56</v>
      </c>
      <c r="D12" s="12">
        <v>5</v>
      </c>
      <c r="E12" s="2">
        <v>1</v>
      </c>
      <c r="F12" s="2">
        <v>2</v>
      </c>
      <c r="G12" s="2">
        <v>5</v>
      </c>
      <c r="H12">
        <f t="shared" si="0"/>
        <v>1</v>
      </c>
      <c r="I12">
        <f t="shared" si="1"/>
        <v>-0.33333333333333348</v>
      </c>
      <c r="J12">
        <f t="shared" si="2"/>
        <v>4.6666666666666661</v>
      </c>
      <c r="K12" s="8" t="str">
        <f t="shared" si="3"/>
        <v>A</v>
      </c>
      <c r="L12">
        <f t="shared" si="4"/>
        <v>100</v>
      </c>
      <c r="M12" s="12">
        <v>5</v>
      </c>
      <c r="N12" s="2">
        <v>2</v>
      </c>
      <c r="O12" s="2">
        <v>5</v>
      </c>
      <c r="P12" s="2">
        <v>5</v>
      </c>
      <c r="Q12">
        <f t="shared" si="5"/>
        <v>0.75</v>
      </c>
      <c r="R12">
        <f t="shared" si="6"/>
        <v>1.75</v>
      </c>
      <c r="S12">
        <f t="shared" si="7"/>
        <v>5</v>
      </c>
      <c r="T12" s="8" t="str">
        <f t="shared" si="8"/>
        <v>A</v>
      </c>
      <c r="U12">
        <f t="shared" si="9"/>
        <v>100</v>
      </c>
      <c r="V12" s="10">
        <f t="shared" si="10"/>
        <v>5</v>
      </c>
      <c r="W12">
        <f t="shared" si="11"/>
        <v>4.833333333333333</v>
      </c>
      <c r="X12" s="17" t="str">
        <f t="shared" si="12"/>
        <v>A</v>
      </c>
      <c r="Y12">
        <f t="shared" si="13"/>
        <v>100</v>
      </c>
      <c r="Z12" s="12">
        <v>3</v>
      </c>
      <c r="AA12" s="2">
        <v>3</v>
      </c>
      <c r="AB12" s="2">
        <v>4</v>
      </c>
      <c r="AC12" s="2">
        <v>2</v>
      </c>
      <c r="AD12" s="18" t="s">
        <v>36</v>
      </c>
      <c r="AF12" t="str">
        <f t="shared" si="14"/>
        <v>知識・技能における主体性の粘り強さと調整力のバランスが取れています。自力で解けなかった問題を振り返り、週末課題の質を高めていきましょう。</v>
      </c>
      <c r="AG12" t="str">
        <f t="shared" si="15"/>
        <v>思考・判断・表現における主体性の粘り強さと調整力のバランスが取れています。自力で解けなかった問題を振り返り、週末課題の質を高めていきましょう。</v>
      </c>
    </row>
    <row r="13" spans="1:33" x14ac:dyDescent="0.55000000000000004">
      <c r="A13">
        <v>5</v>
      </c>
      <c r="B13" s="10">
        <v>2822</v>
      </c>
      <c r="C13" t="s">
        <v>57</v>
      </c>
      <c r="D13" s="12">
        <v>4.166666666666667</v>
      </c>
      <c r="E13" s="2">
        <v>3</v>
      </c>
      <c r="F13" s="2">
        <v>4</v>
      </c>
      <c r="G13" s="2">
        <v>4</v>
      </c>
      <c r="H13">
        <f t="shared" si="0"/>
        <v>0.25</v>
      </c>
      <c r="I13">
        <f t="shared" si="1"/>
        <v>2.9166666666666665</v>
      </c>
      <c r="J13">
        <f t="shared" si="2"/>
        <v>4.1666666666666661</v>
      </c>
      <c r="K13" s="8" t="str">
        <f t="shared" si="3"/>
        <v>A</v>
      </c>
      <c r="L13">
        <f t="shared" si="4"/>
        <v>91</v>
      </c>
      <c r="M13" s="12">
        <v>4.166666666666667</v>
      </c>
      <c r="N13" s="2">
        <v>2</v>
      </c>
      <c r="O13" s="2">
        <v>4</v>
      </c>
      <c r="P13" s="2">
        <v>3</v>
      </c>
      <c r="Q13">
        <f t="shared" si="5"/>
        <v>0.25</v>
      </c>
      <c r="R13">
        <f t="shared" si="6"/>
        <v>2.25</v>
      </c>
      <c r="S13">
        <f t="shared" si="7"/>
        <v>3.5</v>
      </c>
      <c r="T13" s="8" t="str">
        <f t="shared" si="8"/>
        <v>A</v>
      </c>
      <c r="U13">
        <f t="shared" si="9"/>
        <v>81</v>
      </c>
      <c r="V13" s="10">
        <f t="shared" si="10"/>
        <v>4.166666666666667</v>
      </c>
      <c r="W13">
        <f t="shared" si="11"/>
        <v>3.833333333333333</v>
      </c>
      <c r="X13" s="17" t="str">
        <f t="shared" si="12"/>
        <v>A</v>
      </c>
      <c r="Y13">
        <f t="shared" si="13"/>
        <v>85</v>
      </c>
      <c r="Z13" s="12">
        <v>4</v>
      </c>
      <c r="AA13" s="2">
        <v>4</v>
      </c>
      <c r="AB13" s="2">
        <v>3</v>
      </c>
      <c r="AC13" s="2">
        <v>4</v>
      </c>
      <c r="AD13" s="18" t="s">
        <v>37</v>
      </c>
      <c r="AF13" t="str">
        <f t="shared" si="14"/>
        <v>知識・技能における主体性の粘り強さと調整力のバランスが取れています。自力で解けなかった問題を振り返り、週末課題の質を高めていきましょう。</v>
      </c>
      <c r="AG13" t="str">
        <f t="shared" si="15"/>
        <v>思考・判断・表現における主体性の粘り強さと調整力のバランスが取れています。自力で解けなかった問題を振り返り、週末課題の質を高めていきましょう。</v>
      </c>
    </row>
    <row r="14" spans="1:33" x14ac:dyDescent="0.55000000000000004">
      <c r="A14">
        <v>6</v>
      </c>
      <c r="B14" s="10">
        <v>2823</v>
      </c>
      <c r="C14" t="s">
        <v>58</v>
      </c>
      <c r="D14" s="12">
        <v>2.5</v>
      </c>
      <c r="E14" s="2">
        <v>4</v>
      </c>
      <c r="F14" s="2">
        <v>5</v>
      </c>
      <c r="G14" s="2">
        <v>5</v>
      </c>
      <c r="H14">
        <f t="shared" si="0"/>
        <v>0.25</v>
      </c>
      <c r="I14">
        <f t="shared" si="1"/>
        <v>3.916666666666667</v>
      </c>
      <c r="J14">
        <f t="shared" si="2"/>
        <v>5</v>
      </c>
      <c r="K14" s="8" t="str">
        <f t="shared" si="3"/>
        <v>A</v>
      </c>
      <c r="L14">
        <f t="shared" si="4"/>
        <v>79</v>
      </c>
      <c r="M14" s="12">
        <v>3.3333333333333335</v>
      </c>
      <c r="N14" s="2">
        <v>2</v>
      </c>
      <c r="O14" s="2">
        <v>3</v>
      </c>
      <c r="P14" s="2">
        <v>4</v>
      </c>
      <c r="Q14">
        <f t="shared" si="5"/>
        <v>0.5</v>
      </c>
      <c r="R14">
        <f t="shared" si="6"/>
        <v>1.5</v>
      </c>
      <c r="S14">
        <f t="shared" si="7"/>
        <v>4</v>
      </c>
      <c r="T14" s="8" t="str">
        <f t="shared" si="8"/>
        <v>A</v>
      </c>
      <c r="U14">
        <f t="shared" si="9"/>
        <v>79</v>
      </c>
      <c r="V14" s="10">
        <f t="shared" si="10"/>
        <v>2.916666666666667</v>
      </c>
      <c r="W14">
        <f t="shared" si="11"/>
        <v>4.5</v>
      </c>
      <c r="X14" s="17" t="str">
        <f t="shared" si="12"/>
        <v>A</v>
      </c>
      <c r="Y14">
        <f t="shared" si="13"/>
        <v>79</v>
      </c>
      <c r="Z14" s="12">
        <v>2</v>
      </c>
      <c r="AA14" s="2">
        <v>3</v>
      </c>
      <c r="AB14" s="2">
        <v>2</v>
      </c>
      <c r="AC14" s="2">
        <v>2</v>
      </c>
      <c r="AD14" s="18" t="s">
        <v>38</v>
      </c>
      <c r="AF14" t="str">
        <f t="shared" si="14"/>
        <v>知識・技能における主体性の粘り強さと調整力のバランスが取れています。毎週の週末課題の量を維持しながら、さらなる成長をしていきましょう。</v>
      </c>
      <c r="AG14" t="str">
        <f t="shared" si="15"/>
        <v>思考・判断・表現における主体性の粘り強さと調整力のバランスが取れています。パフォーマンス課題や対話的な活動では積極的に発言し、さらなる成長をしていきましょう。</v>
      </c>
    </row>
    <row r="15" spans="1:33" x14ac:dyDescent="0.55000000000000004">
      <c r="A15">
        <v>7</v>
      </c>
      <c r="B15" s="10">
        <v>2824</v>
      </c>
      <c r="C15" t="s">
        <v>59</v>
      </c>
      <c r="D15" s="12">
        <v>4.166666666666667</v>
      </c>
      <c r="E15" s="2">
        <v>2</v>
      </c>
      <c r="F15" s="2">
        <v>2</v>
      </c>
      <c r="G15" s="2">
        <v>3</v>
      </c>
      <c r="H15">
        <f t="shared" si="0"/>
        <v>0.25</v>
      </c>
      <c r="I15">
        <f t="shared" si="1"/>
        <v>1.5833333333333335</v>
      </c>
      <c r="J15">
        <f t="shared" si="2"/>
        <v>2.8333333333333335</v>
      </c>
      <c r="K15" s="8" t="str">
        <f t="shared" si="3"/>
        <v>B</v>
      </c>
      <c r="L15">
        <f t="shared" si="4"/>
        <v>69</v>
      </c>
      <c r="M15" s="12">
        <v>3.75</v>
      </c>
      <c r="N15" s="2">
        <v>1</v>
      </c>
      <c r="O15" s="2">
        <v>3</v>
      </c>
      <c r="P15" s="2">
        <v>3</v>
      </c>
      <c r="Q15">
        <f t="shared" si="5"/>
        <v>0.5</v>
      </c>
      <c r="R15">
        <f t="shared" si="6"/>
        <v>0.83333333333333348</v>
      </c>
      <c r="S15">
        <f t="shared" si="7"/>
        <v>3.3333333333333335</v>
      </c>
      <c r="T15" s="8" t="str">
        <f t="shared" si="8"/>
        <v>B</v>
      </c>
      <c r="U15">
        <f t="shared" si="9"/>
        <v>74</v>
      </c>
      <c r="V15" s="10">
        <f t="shared" si="10"/>
        <v>3.9583333333333335</v>
      </c>
      <c r="W15">
        <f t="shared" si="11"/>
        <v>3.0833333333333335</v>
      </c>
      <c r="X15" s="17" t="str">
        <f t="shared" si="12"/>
        <v>B</v>
      </c>
      <c r="Y15">
        <f t="shared" si="13"/>
        <v>71</v>
      </c>
      <c r="Z15" s="12">
        <v>2</v>
      </c>
      <c r="AA15" s="2">
        <v>1</v>
      </c>
      <c r="AB15" s="2">
        <v>2</v>
      </c>
      <c r="AC15" s="2">
        <v>2</v>
      </c>
      <c r="AD15" s="18" t="s">
        <v>39</v>
      </c>
      <c r="AF15" t="str">
        <f t="shared" si="14"/>
        <v>知識・技能における主体性は粘り強さと調整力のバランスが重要ですが、表での「評価」の位置を考えて自力で解けなかった問題を振り返るなど、毎週の週末課題の取り組み方を工夫しましょう。</v>
      </c>
      <c r="AG15" t="str">
        <f t="shared" si="15"/>
        <v>思考・判断・表現における主体性は粘り強さと調整力のバランスが重要ですが、表での「評価」の位置を考えてパフォーマンス課題や対話的な活動への取り組み方を工夫しましょう。</v>
      </c>
    </row>
    <row r="16" spans="1:33" x14ac:dyDescent="0.55000000000000004">
      <c r="A16">
        <v>8</v>
      </c>
      <c r="B16" s="10">
        <v>2825</v>
      </c>
      <c r="C16" t="s">
        <v>60</v>
      </c>
      <c r="D16" s="12">
        <v>4.166666666666667</v>
      </c>
      <c r="E16" s="2">
        <v>2</v>
      </c>
      <c r="F16" s="2">
        <v>3</v>
      </c>
      <c r="G16" s="2">
        <v>2</v>
      </c>
      <c r="H16">
        <f t="shared" si="0"/>
        <v>0</v>
      </c>
      <c r="I16">
        <f t="shared" si="1"/>
        <v>2.3333333333333335</v>
      </c>
      <c r="J16">
        <f t="shared" si="2"/>
        <v>2.3333333333333335</v>
      </c>
      <c r="K16" s="8" t="str">
        <f t="shared" si="3"/>
        <v>B</v>
      </c>
      <c r="L16">
        <f t="shared" si="4"/>
        <v>59</v>
      </c>
      <c r="M16" s="12">
        <v>4.166666666666667</v>
      </c>
      <c r="N16" s="2">
        <v>2</v>
      </c>
      <c r="O16" s="2">
        <v>3</v>
      </c>
      <c r="P16" s="2">
        <v>2</v>
      </c>
      <c r="Q16">
        <f t="shared" si="5"/>
        <v>0</v>
      </c>
      <c r="R16">
        <f t="shared" si="6"/>
        <v>2.3333333333333335</v>
      </c>
      <c r="S16">
        <f t="shared" si="7"/>
        <v>2.3333333333333335</v>
      </c>
      <c r="T16" s="8" t="str">
        <f t="shared" si="8"/>
        <v>B</v>
      </c>
      <c r="U16">
        <f t="shared" si="9"/>
        <v>59</v>
      </c>
      <c r="V16" s="10">
        <f t="shared" si="10"/>
        <v>4.166666666666667</v>
      </c>
      <c r="W16">
        <f t="shared" si="11"/>
        <v>2.3333333333333335</v>
      </c>
      <c r="X16" s="17" t="str">
        <f t="shared" si="12"/>
        <v>B</v>
      </c>
      <c r="Y16">
        <f t="shared" si="13"/>
        <v>58</v>
      </c>
      <c r="Z16" s="12">
        <v>3</v>
      </c>
      <c r="AA16" s="2">
        <v>4</v>
      </c>
      <c r="AB16" s="2">
        <v>3</v>
      </c>
      <c r="AC16" s="2">
        <v>4</v>
      </c>
      <c r="AD16" s="18" t="s">
        <v>40</v>
      </c>
      <c r="AF16" t="str">
        <f t="shared" si="14"/>
        <v>知識・技能における主体性は粘り強さと調整力のバランスが重要ですが、表での「評価」の位置を考えて自力で解けなかった問題を振り返るなど、毎週の週末課題の取り組み方を工夫しましょう。</v>
      </c>
      <c r="AG16" t="str">
        <f t="shared" si="15"/>
        <v>思考・判断・表現における主体性は粘り強さと調整力のバランスが重要ですが、表での「評価」の位置を考えてパフォーマンス課題や対話的な活動への取り組み方を工夫しましょう。</v>
      </c>
    </row>
    <row r="17" spans="1:33" x14ac:dyDescent="0.55000000000000004">
      <c r="A17">
        <v>9</v>
      </c>
      <c r="B17" s="10">
        <v>2827</v>
      </c>
      <c r="C17" t="s">
        <v>61</v>
      </c>
      <c r="D17" s="12">
        <v>1</v>
      </c>
      <c r="E17" s="2">
        <v>5</v>
      </c>
      <c r="F17" s="2">
        <v>2</v>
      </c>
      <c r="G17" s="2">
        <v>1</v>
      </c>
      <c r="H17">
        <f t="shared" si="0"/>
        <v>-1</v>
      </c>
      <c r="I17">
        <f t="shared" si="1"/>
        <v>5.6666666666666661</v>
      </c>
      <c r="J17">
        <f t="shared" si="2"/>
        <v>1.1000000000000001</v>
      </c>
      <c r="K17" s="8" t="str">
        <f t="shared" si="3"/>
        <v>C</v>
      </c>
      <c r="L17">
        <f t="shared" si="4"/>
        <v>8</v>
      </c>
      <c r="M17" s="12">
        <v>0.83333333333333337</v>
      </c>
      <c r="N17" s="2">
        <v>2</v>
      </c>
      <c r="O17" s="2">
        <v>2</v>
      </c>
      <c r="P17" s="2">
        <v>2</v>
      </c>
      <c r="Q17">
        <f t="shared" si="5"/>
        <v>0</v>
      </c>
      <c r="R17">
        <f t="shared" si="6"/>
        <v>2</v>
      </c>
      <c r="S17">
        <f t="shared" si="7"/>
        <v>2</v>
      </c>
      <c r="T17" s="8" t="str">
        <f t="shared" si="8"/>
        <v>C</v>
      </c>
      <c r="U17">
        <f t="shared" si="9"/>
        <v>23</v>
      </c>
      <c r="V17" s="10">
        <f t="shared" si="10"/>
        <v>0.91666666666666674</v>
      </c>
      <c r="W17">
        <f t="shared" si="11"/>
        <v>1.55</v>
      </c>
      <c r="X17" s="17" t="str">
        <f t="shared" si="12"/>
        <v>C</v>
      </c>
      <c r="Y17">
        <f t="shared" si="13"/>
        <v>17</v>
      </c>
      <c r="Z17" s="12">
        <v>3</v>
      </c>
      <c r="AA17" s="2">
        <v>5</v>
      </c>
      <c r="AB17" s="2">
        <v>4</v>
      </c>
      <c r="AC17" s="2">
        <v>1</v>
      </c>
      <c r="AD17" s="18" t="s">
        <v>41</v>
      </c>
      <c r="AF17" t="str">
        <f t="shared" si="14"/>
        <v>知識・技能における主体性の評価は粘り強く取り組むだけではなく、自らの学習を振り返りながら取り組む内容や方法を見直すことで改善されます。</v>
      </c>
      <c r="AG17" t="str">
        <f t="shared" si="15"/>
        <v>思考・判断・表現における主体性の評価はパフォーマンス課題や対話的な活動にただ粘り強く取り組むだけでなく、振り返りながら取り組む内容や方法を見直すことで改善されます。</v>
      </c>
    </row>
    <row r="18" spans="1:33" x14ac:dyDescent="0.55000000000000004">
      <c r="A18">
        <v>10</v>
      </c>
      <c r="B18" s="10">
        <v>2836</v>
      </c>
      <c r="C18" t="s">
        <v>62</v>
      </c>
      <c r="D18" s="12">
        <v>5</v>
      </c>
      <c r="E18" s="2">
        <v>3</v>
      </c>
      <c r="F18" s="2">
        <v>4</v>
      </c>
      <c r="G18" s="2">
        <v>3</v>
      </c>
      <c r="H18">
        <f t="shared" si="0"/>
        <v>0</v>
      </c>
      <c r="I18">
        <f t="shared" si="1"/>
        <v>3.3333333333333335</v>
      </c>
      <c r="J18">
        <f t="shared" si="2"/>
        <v>3.3333333333333335</v>
      </c>
      <c r="K18" s="8" t="str">
        <f t="shared" si="3"/>
        <v>A</v>
      </c>
      <c r="L18">
        <f t="shared" si="4"/>
        <v>85</v>
      </c>
      <c r="M18" s="12">
        <v>5</v>
      </c>
      <c r="N18" s="2">
        <v>3</v>
      </c>
      <c r="O18" s="2">
        <v>3</v>
      </c>
      <c r="P18" s="2">
        <v>3</v>
      </c>
      <c r="Q18">
        <f t="shared" si="5"/>
        <v>0</v>
      </c>
      <c r="R18">
        <f t="shared" si="6"/>
        <v>3</v>
      </c>
      <c r="S18">
        <f t="shared" si="7"/>
        <v>3</v>
      </c>
      <c r="T18" s="8" t="str">
        <f t="shared" si="8"/>
        <v>A</v>
      </c>
      <c r="U18">
        <f t="shared" si="9"/>
        <v>79</v>
      </c>
      <c r="V18" s="10">
        <f t="shared" si="10"/>
        <v>5</v>
      </c>
      <c r="W18">
        <f t="shared" si="11"/>
        <v>3.166666666666667</v>
      </c>
      <c r="X18" s="17" t="str">
        <f t="shared" si="12"/>
        <v>A</v>
      </c>
      <c r="Y18">
        <f t="shared" si="13"/>
        <v>82</v>
      </c>
      <c r="Z18" s="12">
        <v>3</v>
      </c>
      <c r="AA18" s="2">
        <v>4</v>
      </c>
      <c r="AB18" s="2">
        <v>5</v>
      </c>
      <c r="AC18" s="2">
        <v>2</v>
      </c>
      <c r="AD18" s="18" t="s">
        <v>42</v>
      </c>
      <c r="AF18" t="str">
        <f t="shared" si="14"/>
        <v>知識・技能における主体性の粘り強さと調整力のバランスが取れています。自力で解けなかった問題を振り返り、週末課題の質を高めていきましょう。</v>
      </c>
      <c r="AG18" t="str">
        <f t="shared" si="15"/>
        <v>思考・判断・表現における主体性の粘り強さと調整力のバランスが取れています。自力で解けなかった問題を振り返り、週末課題の質を高めていきましょう。</v>
      </c>
    </row>
    <row r="19" spans="1:33" x14ac:dyDescent="0.55000000000000004">
      <c r="A19">
        <v>11</v>
      </c>
      <c r="H19" t="str">
        <f t="shared" si="0"/>
        <v/>
      </c>
      <c r="I19" t="str">
        <f t="shared" si="1"/>
        <v/>
      </c>
      <c r="J19" t="str">
        <f t="shared" si="2"/>
        <v/>
      </c>
      <c r="K19" s="8" t="str">
        <f t="shared" si="3"/>
        <v/>
      </c>
      <c r="L19" t="str">
        <f t="shared" si="4"/>
        <v/>
      </c>
      <c r="Q19" t="str">
        <f t="shared" si="5"/>
        <v/>
      </c>
      <c r="R19" t="str">
        <f t="shared" si="6"/>
        <v/>
      </c>
      <c r="S19" t="str">
        <f t="shared" si="7"/>
        <v/>
      </c>
      <c r="T19" s="8" t="str">
        <f t="shared" si="8"/>
        <v/>
      </c>
      <c r="U19" t="str">
        <f t="shared" si="9"/>
        <v/>
      </c>
      <c r="V19" s="10" t="str">
        <f t="shared" si="10"/>
        <v/>
      </c>
      <c r="W19" t="str">
        <f t="shared" si="11"/>
        <v/>
      </c>
      <c r="X19" s="17" t="str">
        <f t="shared" si="12"/>
        <v/>
      </c>
      <c r="Y19" t="str">
        <f t="shared" si="13"/>
        <v/>
      </c>
      <c r="AF19" t="str">
        <f t="shared" si="14"/>
        <v/>
      </c>
      <c r="AG19" t="str">
        <f t="shared" si="15"/>
        <v/>
      </c>
    </row>
    <row r="20" spans="1:33" x14ac:dyDescent="0.55000000000000004">
      <c r="A20">
        <v>12</v>
      </c>
      <c r="H20" t="str">
        <f t="shared" si="0"/>
        <v/>
      </c>
      <c r="I20" t="str">
        <f t="shared" si="1"/>
        <v/>
      </c>
      <c r="J20" t="str">
        <f t="shared" si="2"/>
        <v/>
      </c>
      <c r="K20" s="8" t="str">
        <f t="shared" si="3"/>
        <v/>
      </c>
      <c r="L20" t="str">
        <f t="shared" si="4"/>
        <v/>
      </c>
      <c r="Q20" t="str">
        <f t="shared" si="5"/>
        <v/>
      </c>
      <c r="R20" t="str">
        <f t="shared" si="6"/>
        <v/>
      </c>
      <c r="S20" t="str">
        <f t="shared" si="7"/>
        <v/>
      </c>
      <c r="T20" s="8" t="str">
        <f t="shared" si="8"/>
        <v/>
      </c>
      <c r="U20" t="str">
        <f t="shared" si="9"/>
        <v/>
      </c>
      <c r="V20" s="10" t="str">
        <f t="shared" si="10"/>
        <v/>
      </c>
      <c r="W20" t="str">
        <f t="shared" si="11"/>
        <v/>
      </c>
      <c r="X20" s="17" t="str">
        <f t="shared" si="12"/>
        <v/>
      </c>
      <c r="Y20" t="str">
        <f t="shared" si="13"/>
        <v/>
      </c>
      <c r="AF20" t="str">
        <f t="shared" si="14"/>
        <v/>
      </c>
      <c r="AG20" t="str">
        <f t="shared" si="15"/>
        <v/>
      </c>
    </row>
    <row r="21" spans="1:33" x14ac:dyDescent="0.55000000000000004">
      <c r="A21">
        <v>13</v>
      </c>
      <c r="H21" t="str">
        <f t="shared" si="0"/>
        <v/>
      </c>
      <c r="I21" t="str">
        <f t="shared" si="1"/>
        <v/>
      </c>
      <c r="J21" t="str">
        <f t="shared" si="2"/>
        <v/>
      </c>
      <c r="K21" s="8" t="str">
        <f t="shared" si="3"/>
        <v/>
      </c>
      <c r="L21" t="str">
        <f t="shared" si="4"/>
        <v/>
      </c>
      <c r="Q21" t="str">
        <f t="shared" si="5"/>
        <v/>
      </c>
      <c r="R21" t="str">
        <f t="shared" si="6"/>
        <v/>
      </c>
      <c r="S21" t="str">
        <f t="shared" si="7"/>
        <v/>
      </c>
      <c r="T21" s="8" t="str">
        <f t="shared" si="8"/>
        <v/>
      </c>
      <c r="U21" t="str">
        <f t="shared" si="9"/>
        <v/>
      </c>
      <c r="V21" s="10" t="str">
        <f t="shared" si="10"/>
        <v/>
      </c>
      <c r="W21" t="str">
        <f t="shared" si="11"/>
        <v/>
      </c>
      <c r="X21" s="17" t="str">
        <f t="shared" si="12"/>
        <v/>
      </c>
      <c r="Y21" t="str">
        <f t="shared" si="13"/>
        <v/>
      </c>
      <c r="AF21" t="str">
        <f t="shared" si="14"/>
        <v/>
      </c>
      <c r="AG21" t="str">
        <f t="shared" si="15"/>
        <v/>
      </c>
    </row>
    <row r="22" spans="1:33" x14ac:dyDescent="0.55000000000000004">
      <c r="A22">
        <v>14</v>
      </c>
      <c r="H22" t="str">
        <f t="shared" si="0"/>
        <v/>
      </c>
      <c r="I22" t="str">
        <f t="shared" si="1"/>
        <v/>
      </c>
      <c r="J22" t="str">
        <f t="shared" si="2"/>
        <v/>
      </c>
      <c r="K22" s="8" t="str">
        <f t="shared" si="3"/>
        <v/>
      </c>
      <c r="L22" t="str">
        <f t="shared" si="4"/>
        <v/>
      </c>
      <c r="Q22" t="str">
        <f t="shared" si="5"/>
        <v/>
      </c>
      <c r="R22" t="str">
        <f t="shared" si="6"/>
        <v/>
      </c>
      <c r="S22" t="str">
        <f t="shared" si="7"/>
        <v/>
      </c>
      <c r="T22" s="8" t="str">
        <f t="shared" si="8"/>
        <v/>
      </c>
      <c r="U22" t="str">
        <f t="shared" si="9"/>
        <v/>
      </c>
      <c r="V22" s="10" t="str">
        <f t="shared" si="10"/>
        <v/>
      </c>
      <c r="W22" t="str">
        <f t="shared" si="11"/>
        <v/>
      </c>
      <c r="X22" s="17" t="str">
        <f t="shared" si="12"/>
        <v/>
      </c>
      <c r="Y22" t="str">
        <f t="shared" si="13"/>
        <v/>
      </c>
      <c r="AF22" t="str">
        <f t="shared" si="14"/>
        <v/>
      </c>
      <c r="AG22" t="str">
        <f t="shared" si="15"/>
        <v/>
      </c>
    </row>
    <row r="23" spans="1:33" x14ac:dyDescent="0.55000000000000004">
      <c r="A23">
        <v>15</v>
      </c>
      <c r="H23" t="str">
        <f t="shared" si="0"/>
        <v/>
      </c>
      <c r="I23" t="str">
        <f t="shared" si="1"/>
        <v/>
      </c>
      <c r="J23" t="str">
        <f t="shared" si="2"/>
        <v/>
      </c>
      <c r="K23" s="8" t="str">
        <f t="shared" si="3"/>
        <v/>
      </c>
      <c r="L23" t="str">
        <f t="shared" si="4"/>
        <v/>
      </c>
      <c r="Q23" t="str">
        <f t="shared" si="5"/>
        <v/>
      </c>
      <c r="R23" t="str">
        <f t="shared" si="6"/>
        <v/>
      </c>
      <c r="S23" t="str">
        <f t="shared" si="7"/>
        <v/>
      </c>
      <c r="T23" s="8" t="str">
        <f t="shared" si="8"/>
        <v/>
      </c>
      <c r="U23" t="str">
        <f t="shared" si="9"/>
        <v/>
      </c>
      <c r="V23" s="10" t="str">
        <f t="shared" si="10"/>
        <v/>
      </c>
      <c r="W23" t="str">
        <f t="shared" si="11"/>
        <v/>
      </c>
      <c r="X23" s="17" t="str">
        <f t="shared" si="12"/>
        <v/>
      </c>
      <c r="Y23" t="str">
        <f t="shared" si="13"/>
        <v/>
      </c>
      <c r="AF23" t="str">
        <f t="shared" si="14"/>
        <v/>
      </c>
      <c r="AG23" t="str">
        <f t="shared" si="15"/>
        <v/>
      </c>
    </row>
    <row r="24" spans="1:33" x14ac:dyDescent="0.55000000000000004">
      <c r="A24">
        <v>16</v>
      </c>
      <c r="H24" t="str">
        <f t="shared" si="0"/>
        <v/>
      </c>
      <c r="I24" t="str">
        <f t="shared" si="1"/>
        <v/>
      </c>
      <c r="J24" t="str">
        <f t="shared" si="2"/>
        <v/>
      </c>
      <c r="K24" s="8" t="str">
        <f t="shared" si="3"/>
        <v/>
      </c>
      <c r="L24" t="str">
        <f t="shared" si="4"/>
        <v/>
      </c>
      <c r="Q24" t="str">
        <f t="shared" si="5"/>
        <v/>
      </c>
      <c r="R24" t="str">
        <f t="shared" si="6"/>
        <v/>
      </c>
      <c r="S24" t="str">
        <f t="shared" si="7"/>
        <v/>
      </c>
      <c r="T24" s="8" t="str">
        <f t="shared" si="8"/>
        <v/>
      </c>
      <c r="U24" t="str">
        <f t="shared" si="9"/>
        <v/>
      </c>
      <c r="V24" s="10" t="str">
        <f t="shared" si="10"/>
        <v/>
      </c>
      <c r="W24" t="str">
        <f t="shared" si="11"/>
        <v/>
      </c>
      <c r="X24" s="17" t="str">
        <f t="shared" si="12"/>
        <v/>
      </c>
      <c r="Y24" t="str">
        <f t="shared" si="13"/>
        <v/>
      </c>
      <c r="AF24" t="str">
        <f t="shared" si="14"/>
        <v/>
      </c>
      <c r="AG24" t="str">
        <f t="shared" si="15"/>
        <v/>
      </c>
    </row>
    <row r="25" spans="1:33" x14ac:dyDescent="0.55000000000000004">
      <c r="A25">
        <v>17</v>
      </c>
      <c r="H25" t="str">
        <f t="shared" si="0"/>
        <v/>
      </c>
      <c r="I25" t="str">
        <f t="shared" si="1"/>
        <v/>
      </c>
      <c r="J25" t="str">
        <f t="shared" si="2"/>
        <v/>
      </c>
      <c r="K25" s="8" t="str">
        <f t="shared" si="3"/>
        <v/>
      </c>
      <c r="L25" t="str">
        <f t="shared" si="4"/>
        <v/>
      </c>
      <c r="Q25" t="str">
        <f t="shared" si="5"/>
        <v/>
      </c>
      <c r="R25" t="str">
        <f t="shared" si="6"/>
        <v/>
      </c>
      <c r="S25" t="str">
        <f t="shared" si="7"/>
        <v/>
      </c>
      <c r="T25" s="8" t="str">
        <f t="shared" si="8"/>
        <v/>
      </c>
      <c r="U25" t="str">
        <f t="shared" si="9"/>
        <v/>
      </c>
      <c r="V25" s="10" t="str">
        <f t="shared" si="10"/>
        <v/>
      </c>
      <c r="W25" t="str">
        <f t="shared" si="11"/>
        <v/>
      </c>
      <c r="X25" s="17" t="str">
        <f t="shared" si="12"/>
        <v/>
      </c>
      <c r="Y25" t="str">
        <f t="shared" si="13"/>
        <v/>
      </c>
      <c r="AF25" t="str">
        <f t="shared" si="14"/>
        <v/>
      </c>
      <c r="AG25" t="str">
        <f t="shared" si="15"/>
        <v/>
      </c>
    </row>
    <row r="26" spans="1:33" x14ac:dyDescent="0.55000000000000004">
      <c r="A26">
        <v>18</v>
      </c>
      <c r="H26" t="str">
        <f t="shared" si="0"/>
        <v/>
      </c>
      <c r="I26" t="str">
        <f t="shared" si="1"/>
        <v/>
      </c>
      <c r="J26" t="str">
        <f t="shared" si="2"/>
        <v/>
      </c>
      <c r="K26" s="8" t="str">
        <f t="shared" si="3"/>
        <v/>
      </c>
      <c r="L26" t="str">
        <f t="shared" si="4"/>
        <v/>
      </c>
      <c r="Q26" t="str">
        <f t="shared" si="5"/>
        <v/>
      </c>
      <c r="R26" t="str">
        <f t="shared" si="6"/>
        <v/>
      </c>
      <c r="S26" t="str">
        <f t="shared" si="7"/>
        <v/>
      </c>
      <c r="T26" s="8" t="str">
        <f t="shared" si="8"/>
        <v/>
      </c>
      <c r="U26" t="str">
        <f t="shared" si="9"/>
        <v/>
      </c>
      <c r="V26" s="10" t="str">
        <f t="shared" si="10"/>
        <v/>
      </c>
      <c r="W26" t="str">
        <f t="shared" si="11"/>
        <v/>
      </c>
      <c r="X26" s="17" t="str">
        <f t="shared" si="12"/>
        <v/>
      </c>
      <c r="Y26" t="str">
        <f t="shared" si="13"/>
        <v/>
      </c>
      <c r="AF26" t="str">
        <f t="shared" si="14"/>
        <v/>
      </c>
      <c r="AG26" t="str">
        <f t="shared" si="15"/>
        <v/>
      </c>
    </row>
    <row r="27" spans="1:33" x14ac:dyDescent="0.55000000000000004">
      <c r="A27">
        <v>19</v>
      </c>
      <c r="H27" t="str">
        <f t="shared" si="0"/>
        <v/>
      </c>
      <c r="I27" t="str">
        <f t="shared" si="1"/>
        <v/>
      </c>
      <c r="J27" t="str">
        <f t="shared" si="2"/>
        <v/>
      </c>
      <c r="K27" s="8" t="str">
        <f t="shared" si="3"/>
        <v/>
      </c>
      <c r="L27" t="str">
        <f t="shared" si="4"/>
        <v/>
      </c>
      <c r="Q27" t="str">
        <f t="shared" si="5"/>
        <v/>
      </c>
      <c r="R27" t="str">
        <f t="shared" si="6"/>
        <v/>
      </c>
      <c r="S27" t="str">
        <f t="shared" si="7"/>
        <v/>
      </c>
      <c r="T27" s="8" t="str">
        <f t="shared" si="8"/>
        <v/>
      </c>
      <c r="U27" t="str">
        <f t="shared" si="9"/>
        <v/>
      </c>
      <c r="V27" s="10" t="str">
        <f t="shared" si="10"/>
        <v/>
      </c>
      <c r="W27" t="str">
        <f t="shared" si="11"/>
        <v/>
      </c>
      <c r="X27" s="17" t="str">
        <f t="shared" si="12"/>
        <v/>
      </c>
      <c r="Y27" t="str">
        <f t="shared" si="13"/>
        <v/>
      </c>
      <c r="AF27" t="str">
        <f t="shared" si="14"/>
        <v/>
      </c>
      <c r="AG27" t="str">
        <f t="shared" si="15"/>
        <v/>
      </c>
    </row>
    <row r="28" spans="1:33" x14ac:dyDescent="0.55000000000000004">
      <c r="A28">
        <v>20</v>
      </c>
      <c r="H28" t="str">
        <f t="shared" si="0"/>
        <v/>
      </c>
      <c r="I28" t="str">
        <f t="shared" si="1"/>
        <v/>
      </c>
      <c r="J28" t="str">
        <f t="shared" si="2"/>
        <v/>
      </c>
      <c r="K28" s="8" t="str">
        <f t="shared" si="3"/>
        <v/>
      </c>
      <c r="L28" t="str">
        <f t="shared" si="4"/>
        <v/>
      </c>
      <c r="Q28" t="str">
        <f t="shared" si="5"/>
        <v/>
      </c>
      <c r="R28" t="str">
        <f t="shared" si="6"/>
        <v/>
      </c>
      <c r="S28" t="str">
        <f t="shared" si="7"/>
        <v/>
      </c>
      <c r="T28" s="8" t="str">
        <f t="shared" si="8"/>
        <v/>
      </c>
      <c r="U28" t="str">
        <f t="shared" si="9"/>
        <v/>
      </c>
      <c r="V28" s="10" t="str">
        <f t="shared" si="10"/>
        <v/>
      </c>
      <c r="W28" t="str">
        <f t="shared" si="11"/>
        <v/>
      </c>
      <c r="X28" s="17" t="str">
        <f t="shared" si="12"/>
        <v/>
      </c>
      <c r="Y28" t="str">
        <f t="shared" si="13"/>
        <v/>
      </c>
      <c r="AF28" t="str">
        <f t="shared" si="14"/>
        <v/>
      </c>
      <c r="AG28" t="str">
        <f t="shared" si="15"/>
        <v/>
      </c>
    </row>
    <row r="29" spans="1:33" x14ac:dyDescent="0.55000000000000004">
      <c r="A29">
        <v>21</v>
      </c>
      <c r="H29" t="str">
        <f t="shared" si="0"/>
        <v/>
      </c>
      <c r="I29" t="str">
        <f t="shared" si="1"/>
        <v/>
      </c>
      <c r="J29" t="str">
        <f t="shared" si="2"/>
        <v/>
      </c>
      <c r="K29" s="8" t="str">
        <f t="shared" si="3"/>
        <v/>
      </c>
      <c r="L29" t="str">
        <f t="shared" si="4"/>
        <v/>
      </c>
      <c r="Q29" t="str">
        <f t="shared" si="5"/>
        <v/>
      </c>
      <c r="R29" t="str">
        <f t="shared" si="6"/>
        <v/>
      </c>
      <c r="S29" t="str">
        <f t="shared" si="7"/>
        <v/>
      </c>
      <c r="T29" s="8" t="str">
        <f t="shared" si="8"/>
        <v/>
      </c>
      <c r="U29" t="str">
        <f t="shared" si="9"/>
        <v/>
      </c>
      <c r="V29" s="10" t="str">
        <f t="shared" si="10"/>
        <v/>
      </c>
      <c r="W29" t="str">
        <f t="shared" si="11"/>
        <v/>
      </c>
      <c r="X29" s="17" t="str">
        <f t="shared" si="12"/>
        <v/>
      </c>
      <c r="Y29" t="str">
        <f t="shared" si="13"/>
        <v/>
      </c>
      <c r="AF29" t="str">
        <f t="shared" si="14"/>
        <v/>
      </c>
      <c r="AG29" t="str">
        <f t="shared" si="15"/>
        <v/>
      </c>
    </row>
    <row r="30" spans="1:33" x14ac:dyDescent="0.55000000000000004">
      <c r="A30">
        <v>22</v>
      </c>
      <c r="H30" t="str">
        <f t="shared" si="0"/>
        <v/>
      </c>
      <c r="I30" t="str">
        <f t="shared" si="1"/>
        <v/>
      </c>
      <c r="J30" t="str">
        <f t="shared" si="2"/>
        <v/>
      </c>
      <c r="K30" s="8" t="str">
        <f t="shared" si="3"/>
        <v/>
      </c>
      <c r="L30" t="str">
        <f t="shared" si="4"/>
        <v/>
      </c>
      <c r="Q30" t="str">
        <f t="shared" si="5"/>
        <v/>
      </c>
      <c r="R30" t="str">
        <f t="shared" si="6"/>
        <v/>
      </c>
      <c r="S30" t="str">
        <f t="shared" si="7"/>
        <v/>
      </c>
      <c r="T30" s="8" t="str">
        <f t="shared" si="8"/>
        <v/>
      </c>
      <c r="U30" t="str">
        <f t="shared" si="9"/>
        <v/>
      </c>
      <c r="V30" s="10" t="str">
        <f t="shared" si="10"/>
        <v/>
      </c>
      <c r="W30" t="str">
        <f t="shared" si="11"/>
        <v/>
      </c>
      <c r="X30" s="17" t="str">
        <f t="shared" si="12"/>
        <v/>
      </c>
      <c r="Y30" t="str">
        <f t="shared" si="13"/>
        <v/>
      </c>
      <c r="AF30" t="str">
        <f t="shared" si="14"/>
        <v/>
      </c>
      <c r="AG30" t="str">
        <f t="shared" si="15"/>
        <v/>
      </c>
    </row>
    <row r="31" spans="1:33" x14ac:dyDescent="0.55000000000000004">
      <c r="A31">
        <v>23</v>
      </c>
      <c r="H31" t="str">
        <f t="shared" si="0"/>
        <v/>
      </c>
      <c r="I31" t="str">
        <f t="shared" si="1"/>
        <v/>
      </c>
      <c r="J31" t="str">
        <f t="shared" si="2"/>
        <v/>
      </c>
      <c r="K31" s="8" t="str">
        <f t="shared" si="3"/>
        <v/>
      </c>
      <c r="L31" t="str">
        <f t="shared" si="4"/>
        <v/>
      </c>
      <c r="Q31" t="str">
        <f t="shared" si="5"/>
        <v/>
      </c>
      <c r="R31" t="str">
        <f t="shared" si="6"/>
        <v/>
      </c>
      <c r="S31" t="str">
        <f t="shared" si="7"/>
        <v/>
      </c>
      <c r="T31" s="8" t="str">
        <f t="shared" si="8"/>
        <v/>
      </c>
      <c r="U31" t="str">
        <f t="shared" si="9"/>
        <v/>
      </c>
      <c r="V31" s="10" t="str">
        <f t="shared" si="10"/>
        <v/>
      </c>
      <c r="W31" t="str">
        <f t="shared" si="11"/>
        <v/>
      </c>
      <c r="X31" s="17" t="str">
        <f t="shared" si="12"/>
        <v/>
      </c>
      <c r="Y31" t="str">
        <f t="shared" si="13"/>
        <v/>
      </c>
      <c r="AF31" t="str">
        <f t="shared" si="14"/>
        <v/>
      </c>
      <c r="AG31" t="str">
        <f t="shared" si="15"/>
        <v/>
      </c>
    </row>
    <row r="32" spans="1:33" x14ac:dyDescent="0.55000000000000004">
      <c r="A32">
        <v>24</v>
      </c>
      <c r="H32" t="str">
        <f t="shared" si="0"/>
        <v/>
      </c>
      <c r="I32" t="str">
        <f t="shared" si="1"/>
        <v/>
      </c>
      <c r="J32" t="str">
        <f t="shared" si="2"/>
        <v/>
      </c>
      <c r="K32" s="8" t="str">
        <f t="shared" si="3"/>
        <v/>
      </c>
      <c r="L32" t="str">
        <f t="shared" si="4"/>
        <v/>
      </c>
      <c r="Q32" t="str">
        <f t="shared" si="5"/>
        <v/>
      </c>
      <c r="R32" t="str">
        <f t="shared" si="6"/>
        <v/>
      </c>
      <c r="S32" t="str">
        <f t="shared" si="7"/>
        <v/>
      </c>
      <c r="T32" s="8" t="str">
        <f t="shared" si="8"/>
        <v/>
      </c>
      <c r="U32" t="str">
        <f t="shared" si="9"/>
        <v/>
      </c>
      <c r="V32" s="10" t="str">
        <f t="shared" si="10"/>
        <v/>
      </c>
      <c r="W32" t="str">
        <f t="shared" si="11"/>
        <v/>
      </c>
      <c r="X32" s="17" t="str">
        <f t="shared" si="12"/>
        <v/>
      </c>
      <c r="Y32" t="str">
        <f t="shared" si="13"/>
        <v/>
      </c>
      <c r="AF32" t="str">
        <f t="shared" si="14"/>
        <v/>
      </c>
      <c r="AG32" t="str">
        <f t="shared" si="15"/>
        <v/>
      </c>
    </row>
    <row r="33" spans="1:33" x14ac:dyDescent="0.55000000000000004">
      <c r="A33">
        <v>25</v>
      </c>
      <c r="H33" t="str">
        <f t="shared" si="0"/>
        <v/>
      </c>
      <c r="I33" t="str">
        <f t="shared" si="1"/>
        <v/>
      </c>
      <c r="J33" t="str">
        <f t="shared" si="2"/>
        <v/>
      </c>
      <c r="K33" s="8" t="str">
        <f t="shared" si="3"/>
        <v/>
      </c>
      <c r="L33" t="str">
        <f t="shared" si="4"/>
        <v/>
      </c>
      <c r="Q33" t="str">
        <f t="shared" si="5"/>
        <v/>
      </c>
      <c r="R33" t="str">
        <f t="shared" si="6"/>
        <v/>
      </c>
      <c r="S33" t="str">
        <f t="shared" si="7"/>
        <v/>
      </c>
      <c r="T33" s="8" t="str">
        <f t="shared" si="8"/>
        <v/>
      </c>
      <c r="U33" t="str">
        <f t="shared" si="9"/>
        <v/>
      </c>
      <c r="V33" s="10" t="str">
        <f t="shared" si="10"/>
        <v/>
      </c>
      <c r="W33" t="str">
        <f t="shared" si="11"/>
        <v/>
      </c>
      <c r="X33" s="17" t="str">
        <f t="shared" si="12"/>
        <v/>
      </c>
      <c r="Y33" t="str">
        <f t="shared" si="13"/>
        <v/>
      </c>
      <c r="AF33" t="str">
        <f t="shared" si="14"/>
        <v/>
      </c>
      <c r="AG33" t="str">
        <f t="shared" si="15"/>
        <v/>
      </c>
    </row>
    <row r="34" spans="1:33" x14ac:dyDescent="0.55000000000000004">
      <c r="A34">
        <v>26</v>
      </c>
      <c r="H34" t="str">
        <f t="shared" si="0"/>
        <v/>
      </c>
      <c r="I34" t="str">
        <f t="shared" si="1"/>
        <v/>
      </c>
      <c r="J34" t="str">
        <f t="shared" si="2"/>
        <v/>
      </c>
      <c r="K34" s="8" t="str">
        <f t="shared" si="3"/>
        <v/>
      </c>
      <c r="L34" t="str">
        <f t="shared" si="4"/>
        <v/>
      </c>
      <c r="Q34" t="str">
        <f t="shared" si="5"/>
        <v/>
      </c>
      <c r="R34" t="str">
        <f t="shared" si="6"/>
        <v/>
      </c>
      <c r="S34" t="str">
        <f t="shared" si="7"/>
        <v/>
      </c>
      <c r="T34" s="8" t="str">
        <f t="shared" si="8"/>
        <v/>
      </c>
      <c r="U34" t="str">
        <f t="shared" si="9"/>
        <v/>
      </c>
      <c r="V34" s="10" t="str">
        <f t="shared" si="10"/>
        <v/>
      </c>
      <c r="W34" t="str">
        <f t="shared" si="11"/>
        <v/>
      </c>
      <c r="X34" s="17" t="str">
        <f t="shared" si="12"/>
        <v/>
      </c>
      <c r="Y34" t="str">
        <f t="shared" si="13"/>
        <v/>
      </c>
      <c r="AF34" t="str">
        <f t="shared" si="14"/>
        <v/>
      </c>
      <c r="AG34" t="str">
        <f t="shared" si="15"/>
        <v/>
      </c>
    </row>
    <row r="35" spans="1:33" x14ac:dyDescent="0.55000000000000004">
      <c r="A35">
        <v>27</v>
      </c>
      <c r="H35" t="str">
        <f t="shared" si="0"/>
        <v/>
      </c>
      <c r="I35" t="str">
        <f t="shared" si="1"/>
        <v/>
      </c>
      <c r="J35" t="str">
        <f t="shared" si="2"/>
        <v/>
      </c>
      <c r="K35" s="8" t="str">
        <f t="shared" si="3"/>
        <v/>
      </c>
      <c r="L35" t="str">
        <f t="shared" si="4"/>
        <v/>
      </c>
      <c r="Q35" t="str">
        <f t="shared" si="5"/>
        <v/>
      </c>
      <c r="R35" t="str">
        <f t="shared" si="6"/>
        <v/>
      </c>
      <c r="S35" t="str">
        <f t="shared" si="7"/>
        <v/>
      </c>
      <c r="T35" s="8" t="str">
        <f t="shared" si="8"/>
        <v/>
      </c>
      <c r="U35" t="str">
        <f t="shared" si="9"/>
        <v/>
      </c>
      <c r="V35" s="10" t="str">
        <f t="shared" si="10"/>
        <v/>
      </c>
      <c r="W35" t="str">
        <f t="shared" si="11"/>
        <v/>
      </c>
      <c r="X35" s="17" t="str">
        <f t="shared" si="12"/>
        <v/>
      </c>
      <c r="Y35" t="str">
        <f t="shared" si="13"/>
        <v/>
      </c>
      <c r="AF35" t="str">
        <f t="shared" si="14"/>
        <v/>
      </c>
      <c r="AG35" t="str">
        <f t="shared" si="15"/>
        <v/>
      </c>
    </row>
    <row r="36" spans="1:33" x14ac:dyDescent="0.55000000000000004">
      <c r="A36">
        <v>28</v>
      </c>
      <c r="H36" t="str">
        <f t="shared" si="0"/>
        <v/>
      </c>
      <c r="I36" t="str">
        <f t="shared" si="1"/>
        <v/>
      </c>
      <c r="J36" t="str">
        <f t="shared" si="2"/>
        <v/>
      </c>
      <c r="K36" s="8" t="str">
        <f t="shared" si="3"/>
        <v/>
      </c>
      <c r="L36" t="str">
        <f t="shared" si="4"/>
        <v/>
      </c>
      <c r="Q36" t="str">
        <f t="shared" si="5"/>
        <v/>
      </c>
      <c r="R36" t="str">
        <f t="shared" si="6"/>
        <v/>
      </c>
      <c r="S36" t="str">
        <f t="shared" si="7"/>
        <v/>
      </c>
      <c r="T36" s="8" t="str">
        <f t="shared" si="8"/>
        <v/>
      </c>
      <c r="U36" t="str">
        <f t="shared" si="9"/>
        <v/>
      </c>
      <c r="V36" s="10" t="str">
        <f t="shared" si="10"/>
        <v/>
      </c>
      <c r="W36" t="str">
        <f t="shared" si="11"/>
        <v/>
      </c>
      <c r="X36" s="17" t="str">
        <f t="shared" si="12"/>
        <v/>
      </c>
      <c r="Y36" t="str">
        <f t="shared" si="13"/>
        <v/>
      </c>
      <c r="AF36" t="str">
        <f t="shared" si="14"/>
        <v/>
      </c>
      <c r="AG36" t="str">
        <f t="shared" si="15"/>
        <v/>
      </c>
    </row>
    <row r="37" spans="1:33" x14ac:dyDescent="0.55000000000000004">
      <c r="A37">
        <v>29</v>
      </c>
      <c r="H37" t="str">
        <f t="shared" si="0"/>
        <v/>
      </c>
      <c r="I37" t="str">
        <f t="shared" si="1"/>
        <v/>
      </c>
      <c r="J37" t="str">
        <f t="shared" si="2"/>
        <v/>
      </c>
      <c r="K37" s="8" t="str">
        <f t="shared" si="3"/>
        <v/>
      </c>
      <c r="L37" t="str">
        <f t="shared" si="4"/>
        <v/>
      </c>
      <c r="Q37" t="str">
        <f t="shared" si="5"/>
        <v/>
      </c>
      <c r="R37" t="str">
        <f t="shared" si="6"/>
        <v/>
      </c>
      <c r="S37" t="str">
        <f t="shared" si="7"/>
        <v/>
      </c>
      <c r="T37" s="8" t="str">
        <f t="shared" si="8"/>
        <v/>
      </c>
      <c r="U37" t="str">
        <f t="shared" si="9"/>
        <v/>
      </c>
      <c r="V37" s="10" t="str">
        <f t="shared" si="10"/>
        <v/>
      </c>
      <c r="W37" t="str">
        <f t="shared" si="11"/>
        <v/>
      </c>
      <c r="X37" s="17" t="str">
        <f t="shared" si="12"/>
        <v/>
      </c>
      <c r="Y37" t="str">
        <f t="shared" si="13"/>
        <v/>
      </c>
      <c r="AF37" t="str">
        <f t="shared" si="14"/>
        <v/>
      </c>
      <c r="AG37" t="str">
        <f t="shared" si="15"/>
        <v/>
      </c>
    </row>
    <row r="38" spans="1:33" x14ac:dyDescent="0.55000000000000004">
      <c r="A38">
        <v>30</v>
      </c>
      <c r="H38" t="str">
        <f t="shared" si="0"/>
        <v/>
      </c>
      <c r="I38" t="str">
        <f t="shared" si="1"/>
        <v/>
      </c>
      <c r="J38" t="str">
        <f t="shared" si="2"/>
        <v/>
      </c>
      <c r="K38" s="8" t="str">
        <f t="shared" si="3"/>
        <v/>
      </c>
      <c r="L38" t="str">
        <f t="shared" si="4"/>
        <v/>
      </c>
      <c r="Q38" t="str">
        <f t="shared" si="5"/>
        <v/>
      </c>
      <c r="R38" t="str">
        <f t="shared" si="6"/>
        <v/>
      </c>
      <c r="S38" t="str">
        <f t="shared" si="7"/>
        <v/>
      </c>
      <c r="T38" s="8" t="str">
        <f t="shared" si="8"/>
        <v/>
      </c>
      <c r="U38" t="str">
        <f t="shared" si="9"/>
        <v/>
      </c>
      <c r="V38" s="10" t="str">
        <f t="shared" si="10"/>
        <v/>
      </c>
      <c r="W38" t="str">
        <f t="shared" si="11"/>
        <v/>
      </c>
      <c r="X38" s="17" t="str">
        <f t="shared" si="12"/>
        <v/>
      </c>
      <c r="Y38" t="str">
        <f t="shared" si="13"/>
        <v/>
      </c>
      <c r="AF38" t="str">
        <f t="shared" si="14"/>
        <v/>
      </c>
      <c r="AG38" t="str">
        <f t="shared" si="15"/>
        <v/>
      </c>
    </row>
    <row r="39" spans="1:33" x14ac:dyDescent="0.55000000000000004">
      <c r="A39">
        <v>31</v>
      </c>
      <c r="H39" t="str">
        <f t="shared" si="0"/>
        <v/>
      </c>
      <c r="I39" t="str">
        <f t="shared" si="1"/>
        <v/>
      </c>
      <c r="J39" t="str">
        <f t="shared" si="2"/>
        <v/>
      </c>
      <c r="K39" s="8" t="str">
        <f t="shared" si="3"/>
        <v/>
      </c>
      <c r="L39" t="str">
        <f t="shared" si="4"/>
        <v/>
      </c>
      <c r="Q39" t="str">
        <f t="shared" si="5"/>
        <v/>
      </c>
      <c r="R39" t="str">
        <f t="shared" si="6"/>
        <v/>
      </c>
      <c r="S39" t="str">
        <f t="shared" si="7"/>
        <v/>
      </c>
      <c r="T39" s="8" t="str">
        <f t="shared" si="8"/>
        <v/>
      </c>
      <c r="U39" t="str">
        <f t="shared" si="9"/>
        <v/>
      </c>
      <c r="V39" s="10" t="str">
        <f t="shared" si="10"/>
        <v/>
      </c>
      <c r="W39" t="str">
        <f t="shared" si="11"/>
        <v/>
      </c>
      <c r="X39" s="17" t="str">
        <f t="shared" si="12"/>
        <v/>
      </c>
      <c r="Y39" t="str">
        <f t="shared" si="13"/>
        <v/>
      </c>
      <c r="AF39" t="str">
        <f t="shared" si="14"/>
        <v/>
      </c>
      <c r="AG39" t="str">
        <f t="shared" si="15"/>
        <v/>
      </c>
    </row>
    <row r="40" spans="1:33" x14ac:dyDescent="0.55000000000000004">
      <c r="A40">
        <v>32</v>
      </c>
      <c r="H40" t="str">
        <f t="shared" si="0"/>
        <v/>
      </c>
      <c r="I40" t="str">
        <f t="shared" si="1"/>
        <v/>
      </c>
      <c r="J40" t="str">
        <f t="shared" si="2"/>
        <v/>
      </c>
      <c r="K40" s="8" t="str">
        <f t="shared" si="3"/>
        <v/>
      </c>
      <c r="L40" t="str">
        <f t="shared" si="4"/>
        <v/>
      </c>
      <c r="Q40" t="str">
        <f t="shared" si="5"/>
        <v/>
      </c>
      <c r="R40" t="str">
        <f t="shared" si="6"/>
        <v/>
      </c>
      <c r="S40" t="str">
        <f t="shared" si="7"/>
        <v/>
      </c>
      <c r="T40" s="8" t="str">
        <f t="shared" si="8"/>
        <v/>
      </c>
      <c r="U40" t="str">
        <f t="shared" si="9"/>
        <v/>
      </c>
      <c r="V40" s="10" t="str">
        <f t="shared" si="10"/>
        <v/>
      </c>
      <c r="W40" t="str">
        <f t="shared" si="11"/>
        <v/>
      </c>
      <c r="X40" s="17" t="str">
        <f t="shared" si="12"/>
        <v/>
      </c>
      <c r="Y40" t="str">
        <f t="shared" si="13"/>
        <v/>
      </c>
      <c r="AF40" t="str">
        <f t="shared" si="14"/>
        <v/>
      </c>
      <c r="AG40" t="str">
        <f t="shared" si="15"/>
        <v/>
      </c>
    </row>
    <row r="41" spans="1:33" x14ac:dyDescent="0.55000000000000004">
      <c r="A41">
        <v>33</v>
      </c>
      <c r="H41" t="str">
        <f t="shared" si="0"/>
        <v/>
      </c>
      <c r="I41" t="str">
        <f t="shared" si="1"/>
        <v/>
      </c>
      <c r="J41" t="str">
        <f t="shared" si="2"/>
        <v/>
      </c>
      <c r="K41" s="8" t="str">
        <f t="shared" si="3"/>
        <v/>
      </c>
      <c r="L41" t="str">
        <f t="shared" si="4"/>
        <v/>
      </c>
      <c r="Q41" t="str">
        <f t="shared" si="5"/>
        <v/>
      </c>
      <c r="R41" t="str">
        <f t="shared" si="6"/>
        <v/>
      </c>
      <c r="S41" t="str">
        <f t="shared" si="7"/>
        <v/>
      </c>
      <c r="T41" s="8" t="str">
        <f t="shared" si="8"/>
        <v/>
      </c>
      <c r="U41" t="str">
        <f t="shared" si="9"/>
        <v/>
      </c>
      <c r="V41" s="10" t="str">
        <f t="shared" si="10"/>
        <v/>
      </c>
      <c r="W41" t="str">
        <f t="shared" si="11"/>
        <v/>
      </c>
      <c r="X41" s="17" t="str">
        <f t="shared" si="12"/>
        <v/>
      </c>
      <c r="Y41" t="str">
        <f t="shared" si="13"/>
        <v/>
      </c>
      <c r="AF41" t="str">
        <f t="shared" si="14"/>
        <v/>
      </c>
      <c r="AG41" t="str">
        <f t="shared" si="15"/>
        <v/>
      </c>
    </row>
    <row r="42" spans="1:33" x14ac:dyDescent="0.55000000000000004">
      <c r="A42">
        <v>34</v>
      </c>
      <c r="H42" t="str">
        <f t="shared" si="0"/>
        <v/>
      </c>
      <c r="I42" t="str">
        <f t="shared" si="1"/>
        <v/>
      </c>
      <c r="J42" t="str">
        <f t="shared" si="2"/>
        <v/>
      </c>
      <c r="K42" s="8" t="str">
        <f t="shared" si="3"/>
        <v/>
      </c>
      <c r="L42" t="str">
        <f t="shared" si="4"/>
        <v/>
      </c>
      <c r="Q42" t="str">
        <f t="shared" si="5"/>
        <v/>
      </c>
      <c r="R42" t="str">
        <f t="shared" si="6"/>
        <v/>
      </c>
      <c r="S42" t="str">
        <f t="shared" si="7"/>
        <v/>
      </c>
      <c r="T42" s="8" t="str">
        <f t="shared" si="8"/>
        <v/>
      </c>
      <c r="U42" t="str">
        <f t="shared" si="9"/>
        <v/>
      </c>
      <c r="V42" s="10" t="str">
        <f t="shared" si="10"/>
        <v/>
      </c>
      <c r="W42" t="str">
        <f t="shared" si="11"/>
        <v/>
      </c>
      <c r="X42" s="17" t="str">
        <f t="shared" si="12"/>
        <v/>
      </c>
      <c r="Y42" t="str">
        <f t="shared" si="13"/>
        <v/>
      </c>
      <c r="AF42" t="str">
        <f t="shared" si="14"/>
        <v/>
      </c>
      <c r="AG42" t="str">
        <f t="shared" si="15"/>
        <v/>
      </c>
    </row>
    <row r="43" spans="1:33" x14ac:dyDescent="0.55000000000000004">
      <c r="A43">
        <v>35</v>
      </c>
      <c r="H43" t="str">
        <f t="shared" si="0"/>
        <v/>
      </c>
      <c r="I43" t="str">
        <f t="shared" si="1"/>
        <v/>
      </c>
      <c r="J43" t="str">
        <f t="shared" si="2"/>
        <v/>
      </c>
      <c r="K43" s="8" t="str">
        <f t="shared" si="3"/>
        <v/>
      </c>
      <c r="L43" t="str">
        <f t="shared" si="4"/>
        <v/>
      </c>
      <c r="Q43" t="str">
        <f t="shared" si="5"/>
        <v/>
      </c>
      <c r="R43" t="str">
        <f t="shared" si="6"/>
        <v/>
      </c>
      <c r="S43" t="str">
        <f t="shared" si="7"/>
        <v/>
      </c>
      <c r="T43" s="8" t="str">
        <f t="shared" si="8"/>
        <v/>
      </c>
      <c r="U43" t="str">
        <f t="shared" si="9"/>
        <v/>
      </c>
      <c r="V43" s="10" t="str">
        <f t="shared" si="10"/>
        <v/>
      </c>
      <c r="W43" t="str">
        <f t="shared" si="11"/>
        <v/>
      </c>
      <c r="X43" s="17" t="str">
        <f t="shared" si="12"/>
        <v/>
      </c>
      <c r="Y43" t="str">
        <f t="shared" si="13"/>
        <v/>
      </c>
      <c r="AF43" t="str">
        <f t="shared" si="14"/>
        <v/>
      </c>
      <c r="AG43" t="str">
        <f t="shared" si="15"/>
        <v/>
      </c>
    </row>
    <row r="44" spans="1:33" x14ac:dyDescent="0.55000000000000004">
      <c r="A44">
        <v>36</v>
      </c>
      <c r="H44" t="str">
        <f t="shared" si="0"/>
        <v/>
      </c>
      <c r="I44" t="str">
        <f t="shared" si="1"/>
        <v/>
      </c>
      <c r="J44" t="str">
        <f t="shared" si="2"/>
        <v/>
      </c>
      <c r="K44" s="8" t="str">
        <f t="shared" si="3"/>
        <v/>
      </c>
      <c r="L44" t="str">
        <f t="shared" si="4"/>
        <v/>
      </c>
      <c r="Q44" t="str">
        <f t="shared" si="5"/>
        <v/>
      </c>
      <c r="R44" t="str">
        <f t="shared" si="6"/>
        <v/>
      </c>
      <c r="S44" t="str">
        <f t="shared" si="7"/>
        <v/>
      </c>
      <c r="T44" s="8" t="str">
        <f t="shared" si="8"/>
        <v/>
      </c>
      <c r="U44" t="str">
        <f t="shared" si="9"/>
        <v/>
      </c>
      <c r="V44" s="10" t="str">
        <f t="shared" si="10"/>
        <v/>
      </c>
      <c r="W44" t="str">
        <f t="shared" si="11"/>
        <v/>
      </c>
      <c r="X44" s="17" t="str">
        <f t="shared" si="12"/>
        <v/>
      </c>
      <c r="Y44" t="str">
        <f t="shared" si="13"/>
        <v/>
      </c>
      <c r="AF44" t="str">
        <f t="shared" si="14"/>
        <v/>
      </c>
      <c r="AG44" t="str">
        <f t="shared" si="15"/>
        <v/>
      </c>
    </row>
    <row r="45" spans="1:33" x14ac:dyDescent="0.55000000000000004">
      <c r="A45">
        <v>37</v>
      </c>
      <c r="H45" t="str">
        <f t="shared" si="0"/>
        <v/>
      </c>
      <c r="I45" t="str">
        <f t="shared" si="1"/>
        <v/>
      </c>
      <c r="J45" t="str">
        <f t="shared" si="2"/>
        <v/>
      </c>
      <c r="K45" s="8" t="str">
        <f t="shared" si="3"/>
        <v/>
      </c>
      <c r="L45" t="str">
        <f t="shared" si="4"/>
        <v/>
      </c>
      <c r="Q45" t="str">
        <f t="shared" si="5"/>
        <v/>
      </c>
      <c r="R45" t="str">
        <f t="shared" si="6"/>
        <v/>
      </c>
      <c r="S45" t="str">
        <f t="shared" si="7"/>
        <v/>
      </c>
      <c r="T45" s="8" t="str">
        <f t="shared" si="8"/>
        <v/>
      </c>
      <c r="U45" t="str">
        <f t="shared" si="9"/>
        <v/>
      </c>
      <c r="V45" s="10" t="str">
        <f t="shared" si="10"/>
        <v/>
      </c>
      <c r="W45" t="str">
        <f t="shared" si="11"/>
        <v/>
      </c>
      <c r="X45" s="17" t="str">
        <f t="shared" si="12"/>
        <v/>
      </c>
      <c r="Y45" t="str">
        <f t="shared" si="13"/>
        <v/>
      </c>
      <c r="AF45" t="str">
        <f t="shared" si="14"/>
        <v/>
      </c>
      <c r="AG45" t="str">
        <f t="shared" si="15"/>
        <v/>
      </c>
    </row>
    <row r="46" spans="1:33" x14ac:dyDescent="0.55000000000000004">
      <c r="A46">
        <v>38</v>
      </c>
      <c r="H46" t="str">
        <f t="shared" si="0"/>
        <v/>
      </c>
      <c r="I46" t="str">
        <f t="shared" si="1"/>
        <v/>
      </c>
      <c r="J46" t="str">
        <f t="shared" si="2"/>
        <v/>
      </c>
      <c r="K46" s="8" t="str">
        <f t="shared" si="3"/>
        <v/>
      </c>
      <c r="L46" t="str">
        <f t="shared" si="4"/>
        <v/>
      </c>
      <c r="Q46" t="str">
        <f t="shared" si="5"/>
        <v/>
      </c>
      <c r="R46" t="str">
        <f t="shared" si="6"/>
        <v/>
      </c>
      <c r="S46" t="str">
        <f t="shared" si="7"/>
        <v/>
      </c>
      <c r="T46" s="8" t="str">
        <f t="shared" si="8"/>
        <v/>
      </c>
      <c r="U46" t="str">
        <f t="shared" si="9"/>
        <v/>
      </c>
      <c r="V46" s="10" t="str">
        <f t="shared" si="10"/>
        <v/>
      </c>
      <c r="W46" t="str">
        <f t="shared" si="11"/>
        <v/>
      </c>
      <c r="X46" s="17" t="str">
        <f t="shared" si="12"/>
        <v/>
      </c>
      <c r="Y46" t="str">
        <f t="shared" si="13"/>
        <v/>
      </c>
      <c r="AF46" t="str">
        <f t="shared" si="14"/>
        <v/>
      </c>
      <c r="AG46" t="str">
        <f t="shared" si="15"/>
        <v/>
      </c>
    </row>
    <row r="47" spans="1:33" x14ac:dyDescent="0.55000000000000004">
      <c r="A47">
        <v>39</v>
      </c>
      <c r="H47" t="str">
        <f t="shared" si="0"/>
        <v/>
      </c>
      <c r="I47" t="str">
        <f t="shared" si="1"/>
        <v/>
      </c>
      <c r="J47" t="str">
        <f t="shared" si="2"/>
        <v/>
      </c>
      <c r="K47" s="8" t="str">
        <f t="shared" si="3"/>
        <v/>
      </c>
      <c r="L47" t="str">
        <f t="shared" si="4"/>
        <v/>
      </c>
      <c r="Q47" t="str">
        <f t="shared" si="5"/>
        <v/>
      </c>
      <c r="R47" t="str">
        <f t="shared" si="6"/>
        <v/>
      </c>
      <c r="S47" t="str">
        <f t="shared" si="7"/>
        <v/>
      </c>
      <c r="T47" s="8" t="str">
        <f t="shared" si="8"/>
        <v/>
      </c>
      <c r="U47" t="str">
        <f t="shared" si="9"/>
        <v/>
      </c>
      <c r="V47" s="10" t="str">
        <f t="shared" si="10"/>
        <v/>
      </c>
      <c r="W47" t="str">
        <f t="shared" si="11"/>
        <v/>
      </c>
      <c r="X47" s="17" t="str">
        <f t="shared" si="12"/>
        <v/>
      </c>
      <c r="Y47" t="str">
        <f t="shared" si="13"/>
        <v/>
      </c>
      <c r="AF47" t="str">
        <f t="shared" si="14"/>
        <v/>
      </c>
      <c r="AG47" t="str">
        <f t="shared" si="15"/>
        <v/>
      </c>
    </row>
    <row r="48" spans="1:33" x14ac:dyDescent="0.55000000000000004">
      <c r="A48">
        <v>40</v>
      </c>
      <c r="H48" t="str">
        <f t="shared" si="0"/>
        <v/>
      </c>
      <c r="I48" t="str">
        <f t="shared" si="1"/>
        <v/>
      </c>
      <c r="J48" t="str">
        <f t="shared" si="2"/>
        <v/>
      </c>
      <c r="K48" s="8" t="str">
        <f t="shared" si="3"/>
        <v/>
      </c>
      <c r="L48" t="str">
        <f t="shared" si="4"/>
        <v/>
      </c>
      <c r="Q48" t="str">
        <f t="shared" si="5"/>
        <v/>
      </c>
      <c r="R48" t="str">
        <f t="shared" si="6"/>
        <v/>
      </c>
      <c r="S48" t="str">
        <f t="shared" si="7"/>
        <v/>
      </c>
      <c r="T48" s="8" t="str">
        <f t="shared" si="8"/>
        <v/>
      </c>
      <c r="U48" t="str">
        <f t="shared" si="9"/>
        <v/>
      </c>
      <c r="V48" s="10" t="str">
        <f t="shared" si="10"/>
        <v/>
      </c>
      <c r="W48" t="str">
        <f t="shared" si="11"/>
        <v/>
      </c>
      <c r="X48" s="17" t="str">
        <f t="shared" si="12"/>
        <v/>
      </c>
      <c r="Y48" t="str">
        <f t="shared" si="13"/>
        <v/>
      </c>
      <c r="AF48" t="str">
        <f t="shared" si="14"/>
        <v/>
      </c>
      <c r="AG48" t="str">
        <f t="shared" si="15"/>
        <v/>
      </c>
    </row>
    <row r="49" spans="1:33" x14ac:dyDescent="0.55000000000000004">
      <c r="A49">
        <v>41</v>
      </c>
      <c r="H49" t="str">
        <f t="shared" si="0"/>
        <v/>
      </c>
      <c r="I49" t="str">
        <f t="shared" si="1"/>
        <v/>
      </c>
      <c r="J49" t="str">
        <f t="shared" si="2"/>
        <v/>
      </c>
      <c r="K49" s="8" t="str">
        <f t="shared" si="3"/>
        <v/>
      </c>
      <c r="L49" t="str">
        <f t="shared" si="4"/>
        <v/>
      </c>
      <c r="Q49" t="str">
        <f t="shared" si="5"/>
        <v/>
      </c>
      <c r="R49" t="str">
        <f t="shared" si="6"/>
        <v/>
      </c>
      <c r="S49" t="str">
        <f t="shared" si="7"/>
        <v/>
      </c>
      <c r="T49" s="8" t="str">
        <f t="shared" si="8"/>
        <v/>
      </c>
      <c r="U49" t="str">
        <f t="shared" si="9"/>
        <v/>
      </c>
      <c r="V49" s="10" t="str">
        <f t="shared" si="10"/>
        <v/>
      </c>
      <c r="W49" t="str">
        <f t="shared" si="11"/>
        <v/>
      </c>
      <c r="X49" s="17" t="str">
        <f t="shared" si="12"/>
        <v/>
      </c>
      <c r="Y49" t="str">
        <f t="shared" si="13"/>
        <v/>
      </c>
      <c r="AF49" t="str">
        <f t="shared" si="14"/>
        <v/>
      </c>
      <c r="AG49" t="str">
        <f t="shared" si="15"/>
        <v/>
      </c>
    </row>
    <row r="50" spans="1:33" x14ac:dyDescent="0.55000000000000004">
      <c r="A50">
        <v>42</v>
      </c>
      <c r="H50" t="str">
        <f t="shared" si="0"/>
        <v/>
      </c>
      <c r="I50" t="str">
        <f t="shared" si="1"/>
        <v/>
      </c>
      <c r="J50" t="str">
        <f t="shared" si="2"/>
        <v/>
      </c>
      <c r="K50" s="8" t="str">
        <f t="shared" si="3"/>
        <v/>
      </c>
      <c r="L50" t="str">
        <f t="shared" si="4"/>
        <v/>
      </c>
      <c r="Q50" t="str">
        <f t="shared" si="5"/>
        <v/>
      </c>
      <c r="R50" t="str">
        <f t="shared" si="6"/>
        <v/>
      </c>
      <c r="S50" t="str">
        <f t="shared" si="7"/>
        <v/>
      </c>
      <c r="T50" s="8" t="str">
        <f t="shared" si="8"/>
        <v/>
      </c>
      <c r="U50" t="str">
        <f t="shared" si="9"/>
        <v/>
      </c>
      <c r="V50" s="10" t="str">
        <f t="shared" si="10"/>
        <v/>
      </c>
      <c r="W50" t="str">
        <f t="shared" si="11"/>
        <v/>
      </c>
      <c r="X50" s="17" t="str">
        <f t="shared" si="12"/>
        <v/>
      </c>
      <c r="Y50" t="str">
        <f t="shared" si="13"/>
        <v/>
      </c>
      <c r="AF50" t="str">
        <f t="shared" si="14"/>
        <v/>
      </c>
      <c r="AG50" t="str">
        <f t="shared" si="15"/>
        <v/>
      </c>
    </row>
    <row r="51" spans="1:33" x14ac:dyDescent="0.55000000000000004">
      <c r="A51">
        <v>43</v>
      </c>
      <c r="H51" t="str">
        <f t="shared" si="0"/>
        <v/>
      </c>
      <c r="I51" t="str">
        <f t="shared" si="1"/>
        <v/>
      </c>
      <c r="J51" t="str">
        <f t="shared" si="2"/>
        <v/>
      </c>
      <c r="K51" s="8" t="str">
        <f t="shared" si="3"/>
        <v/>
      </c>
      <c r="L51" t="str">
        <f t="shared" si="4"/>
        <v/>
      </c>
      <c r="Q51" t="str">
        <f t="shared" si="5"/>
        <v/>
      </c>
      <c r="R51" t="str">
        <f t="shared" si="6"/>
        <v/>
      </c>
      <c r="S51" t="str">
        <f t="shared" si="7"/>
        <v/>
      </c>
      <c r="T51" s="8" t="str">
        <f t="shared" si="8"/>
        <v/>
      </c>
      <c r="U51" t="str">
        <f t="shared" si="9"/>
        <v/>
      </c>
      <c r="V51" s="10" t="str">
        <f t="shared" si="10"/>
        <v/>
      </c>
      <c r="W51" t="str">
        <f t="shared" si="11"/>
        <v/>
      </c>
      <c r="X51" s="17" t="str">
        <f t="shared" si="12"/>
        <v/>
      </c>
      <c r="Y51" t="str">
        <f t="shared" si="13"/>
        <v/>
      </c>
      <c r="AF51" t="str">
        <f t="shared" si="14"/>
        <v/>
      </c>
      <c r="AG51" t="str">
        <f t="shared" si="15"/>
        <v/>
      </c>
    </row>
    <row r="52" spans="1:33" x14ac:dyDescent="0.55000000000000004">
      <c r="A52">
        <v>44</v>
      </c>
      <c r="H52" t="str">
        <f t="shared" si="0"/>
        <v/>
      </c>
      <c r="I52" t="str">
        <f t="shared" si="1"/>
        <v/>
      </c>
      <c r="J52" t="str">
        <f t="shared" si="2"/>
        <v/>
      </c>
      <c r="K52" s="8" t="str">
        <f t="shared" si="3"/>
        <v/>
      </c>
      <c r="L52" t="str">
        <f t="shared" si="4"/>
        <v/>
      </c>
      <c r="Q52" t="str">
        <f t="shared" si="5"/>
        <v/>
      </c>
      <c r="R52" t="str">
        <f t="shared" si="6"/>
        <v/>
      </c>
      <c r="S52" t="str">
        <f t="shared" si="7"/>
        <v/>
      </c>
      <c r="T52" s="8" t="str">
        <f t="shared" si="8"/>
        <v/>
      </c>
      <c r="U52" t="str">
        <f t="shared" si="9"/>
        <v/>
      </c>
      <c r="V52" s="10" t="str">
        <f t="shared" si="10"/>
        <v/>
      </c>
      <c r="W52" t="str">
        <f t="shared" si="11"/>
        <v/>
      </c>
      <c r="X52" s="17" t="str">
        <f t="shared" si="12"/>
        <v/>
      </c>
      <c r="Y52" t="str">
        <f t="shared" si="13"/>
        <v/>
      </c>
      <c r="AF52" t="str">
        <f t="shared" si="14"/>
        <v/>
      </c>
      <c r="AG52" t="str">
        <f t="shared" si="15"/>
        <v/>
      </c>
    </row>
    <row r="53" spans="1:33" x14ac:dyDescent="0.55000000000000004">
      <c r="A53">
        <v>45</v>
      </c>
      <c r="H53" t="str">
        <f t="shared" si="0"/>
        <v/>
      </c>
      <c r="I53" t="str">
        <f t="shared" si="1"/>
        <v/>
      </c>
      <c r="J53" t="str">
        <f t="shared" si="2"/>
        <v/>
      </c>
      <c r="K53" s="8" t="str">
        <f t="shared" si="3"/>
        <v/>
      </c>
      <c r="L53" t="str">
        <f t="shared" si="4"/>
        <v/>
      </c>
      <c r="Q53" t="str">
        <f t="shared" si="5"/>
        <v/>
      </c>
      <c r="R53" t="str">
        <f t="shared" si="6"/>
        <v/>
      </c>
      <c r="S53" t="str">
        <f t="shared" si="7"/>
        <v/>
      </c>
      <c r="T53" s="8" t="str">
        <f t="shared" si="8"/>
        <v/>
      </c>
      <c r="U53" t="str">
        <f t="shared" si="9"/>
        <v/>
      </c>
      <c r="V53" s="10" t="str">
        <f t="shared" si="10"/>
        <v/>
      </c>
      <c r="W53" t="str">
        <f t="shared" si="11"/>
        <v/>
      </c>
      <c r="X53" s="17" t="str">
        <f t="shared" si="12"/>
        <v/>
      </c>
      <c r="Y53" t="str">
        <f t="shared" si="13"/>
        <v/>
      </c>
      <c r="AF53" t="str">
        <f t="shared" si="14"/>
        <v/>
      </c>
      <c r="AG53" t="str">
        <f t="shared" si="15"/>
        <v/>
      </c>
    </row>
    <row r="54" spans="1:33" x14ac:dyDescent="0.55000000000000004">
      <c r="A54">
        <v>46</v>
      </c>
      <c r="H54" t="str">
        <f t="shared" si="0"/>
        <v/>
      </c>
      <c r="I54" t="str">
        <f t="shared" si="1"/>
        <v/>
      </c>
      <c r="J54" t="str">
        <f t="shared" si="2"/>
        <v/>
      </c>
      <c r="K54" s="8" t="str">
        <f t="shared" si="3"/>
        <v/>
      </c>
      <c r="L54" t="str">
        <f t="shared" si="4"/>
        <v/>
      </c>
      <c r="Q54" t="str">
        <f t="shared" si="5"/>
        <v/>
      </c>
      <c r="R54" t="str">
        <f t="shared" si="6"/>
        <v/>
      </c>
      <c r="S54" t="str">
        <f t="shared" si="7"/>
        <v/>
      </c>
      <c r="T54" s="8" t="str">
        <f t="shared" si="8"/>
        <v/>
      </c>
      <c r="U54" t="str">
        <f t="shared" si="9"/>
        <v/>
      </c>
      <c r="V54" s="10" t="str">
        <f t="shared" si="10"/>
        <v/>
      </c>
      <c r="W54" t="str">
        <f t="shared" si="11"/>
        <v/>
      </c>
      <c r="X54" s="17" t="str">
        <f t="shared" si="12"/>
        <v/>
      </c>
      <c r="Y54" t="str">
        <f t="shared" si="13"/>
        <v/>
      </c>
      <c r="AF54" t="str">
        <f t="shared" si="14"/>
        <v/>
      </c>
      <c r="AG54" t="str">
        <f t="shared" si="15"/>
        <v/>
      </c>
    </row>
    <row r="55" spans="1:33" x14ac:dyDescent="0.55000000000000004">
      <c r="A55">
        <v>47</v>
      </c>
      <c r="H55" t="str">
        <f t="shared" si="0"/>
        <v/>
      </c>
      <c r="I55" t="str">
        <f t="shared" si="1"/>
        <v/>
      </c>
      <c r="J55" t="str">
        <f t="shared" si="2"/>
        <v/>
      </c>
      <c r="K55" s="8" t="str">
        <f t="shared" si="3"/>
        <v/>
      </c>
      <c r="L55" t="str">
        <f t="shared" si="4"/>
        <v/>
      </c>
      <c r="Q55" t="str">
        <f t="shared" si="5"/>
        <v/>
      </c>
      <c r="R55" t="str">
        <f t="shared" si="6"/>
        <v/>
      </c>
      <c r="S55" t="str">
        <f t="shared" si="7"/>
        <v/>
      </c>
      <c r="T55" s="8" t="str">
        <f t="shared" si="8"/>
        <v/>
      </c>
      <c r="U55" t="str">
        <f t="shared" si="9"/>
        <v/>
      </c>
      <c r="V55" s="10" t="str">
        <f t="shared" si="10"/>
        <v/>
      </c>
      <c r="W55" t="str">
        <f t="shared" si="11"/>
        <v/>
      </c>
      <c r="X55" s="17" t="str">
        <f t="shared" si="12"/>
        <v/>
      </c>
      <c r="Y55" t="str">
        <f t="shared" si="13"/>
        <v/>
      </c>
      <c r="AF55" t="str">
        <f t="shared" si="14"/>
        <v/>
      </c>
      <c r="AG55" t="str">
        <f t="shared" si="15"/>
        <v/>
      </c>
    </row>
    <row r="56" spans="1:33" x14ac:dyDescent="0.55000000000000004">
      <c r="A56">
        <v>48</v>
      </c>
      <c r="H56" t="str">
        <f t="shared" si="0"/>
        <v/>
      </c>
      <c r="I56" t="str">
        <f t="shared" si="1"/>
        <v/>
      </c>
      <c r="J56" t="str">
        <f t="shared" si="2"/>
        <v/>
      </c>
      <c r="K56" s="8" t="str">
        <f t="shared" si="3"/>
        <v/>
      </c>
      <c r="L56" t="str">
        <f t="shared" si="4"/>
        <v/>
      </c>
      <c r="Q56" t="str">
        <f t="shared" si="5"/>
        <v/>
      </c>
      <c r="R56" t="str">
        <f t="shared" si="6"/>
        <v/>
      </c>
      <c r="S56" t="str">
        <f t="shared" si="7"/>
        <v/>
      </c>
      <c r="T56" s="8" t="str">
        <f t="shared" si="8"/>
        <v/>
      </c>
      <c r="U56" t="str">
        <f t="shared" si="9"/>
        <v/>
      </c>
      <c r="V56" s="10" t="str">
        <f t="shared" si="10"/>
        <v/>
      </c>
      <c r="W56" t="str">
        <f t="shared" si="11"/>
        <v/>
      </c>
      <c r="X56" s="17" t="str">
        <f t="shared" si="12"/>
        <v/>
      </c>
      <c r="Y56" t="str">
        <f t="shared" si="13"/>
        <v/>
      </c>
      <c r="AF56" t="str">
        <f t="shared" si="14"/>
        <v/>
      </c>
      <c r="AG56" t="str">
        <f t="shared" si="15"/>
        <v/>
      </c>
    </row>
    <row r="57" spans="1:33" x14ac:dyDescent="0.55000000000000004">
      <c r="A57">
        <v>49</v>
      </c>
      <c r="H57" t="str">
        <f t="shared" si="0"/>
        <v/>
      </c>
      <c r="I57" t="str">
        <f t="shared" si="1"/>
        <v/>
      </c>
      <c r="J57" t="str">
        <f t="shared" si="2"/>
        <v/>
      </c>
      <c r="K57" s="8" t="str">
        <f t="shared" si="3"/>
        <v/>
      </c>
      <c r="L57" t="str">
        <f t="shared" si="4"/>
        <v/>
      </c>
      <c r="Q57" t="str">
        <f t="shared" si="5"/>
        <v/>
      </c>
      <c r="R57" t="str">
        <f t="shared" si="6"/>
        <v/>
      </c>
      <c r="S57" t="str">
        <f t="shared" si="7"/>
        <v/>
      </c>
      <c r="T57" s="8" t="str">
        <f t="shared" si="8"/>
        <v/>
      </c>
      <c r="U57" t="str">
        <f t="shared" si="9"/>
        <v/>
      </c>
      <c r="V57" s="10" t="str">
        <f t="shared" si="10"/>
        <v/>
      </c>
      <c r="W57" t="str">
        <f t="shared" si="11"/>
        <v/>
      </c>
      <c r="X57" s="17" t="str">
        <f t="shared" si="12"/>
        <v/>
      </c>
      <c r="Y57" t="str">
        <f t="shared" si="13"/>
        <v/>
      </c>
      <c r="AF57" t="str">
        <f t="shared" si="14"/>
        <v/>
      </c>
      <c r="AG57" t="str">
        <f t="shared" si="15"/>
        <v/>
      </c>
    </row>
    <row r="58" spans="1:33" x14ac:dyDescent="0.55000000000000004">
      <c r="A58">
        <v>50</v>
      </c>
      <c r="H58" t="str">
        <f t="shared" si="0"/>
        <v/>
      </c>
      <c r="I58" t="str">
        <f t="shared" si="1"/>
        <v/>
      </c>
      <c r="J58" t="str">
        <f t="shared" si="2"/>
        <v/>
      </c>
      <c r="K58" s="8" t="str">
        <f t="shared" si="3"/>
        <v/>
      </c>
      <c r="L58" t="str">
        <f t="shared" si="4"/>
        <v/>
      </c>
      <c r="Q58" t="str">
        <f t="shared" si="5"/>
        <v/>
      </c>
      <c r="R58" t="str">
        <f t="shared" si="6"/>
        <v/>
      </c>
      <c r="S58" t="str">
        <f t="shared" si="7"/>
        <v/>
      </c>
      <c r="T58" s="8" t="str">
        <f t="shared" si="8"/>
        <v/>
      </c>
      <c r="U58" t="str">
        <f t="shared" si="9"/>
        <v/>
      </c>
      <c r="V58" s="10" t="str">
        <f t="shared" si="10"/>
        <v/>
      </c>
      <c r="W58" t="str">
        <f t="shared" si="11"/>
        <v/>
      </c>
      <c r="X58" s="17" t="str">
        <f t="shared" si="12"/>
        <v/>
      </c>
      <c r="Y58" t="str">
        <f t="shared" si="13"/>
        <v/>
      </c>
      <c r="AF58" t="str">
        <f t="shared" si="14"/>
        <v/>
      </c>
      <c r="AG58" t="str">
        <f t="shared" si="15"/>
        <v/>
      </c>
    </row>
    <row r="59" spans="1:33" x14ac:dyDescent="0.55000000000000004">
      <c r="A59">
        <v>51</v>
      </c>
      <c r="H59" t="str">
        <f t="shared" si="0"/>
        <v/>
      </c>
      <c r="I59" t="str">
        <f t="shared" si="1"/>
        <v/>
      </c>
      <c r="J59" t="str">
        <f t="shared" si="2"/>
        <v/>
      </c>
      <c r="K59" s="8" t="str">
        <f t="shared" si="3"/>
        <v/>
      </c>
      <c r="L59" t="str">
        <f t="shared" si="4"/>
        <v/>
      </c>
      <c r="Q59" t="str">
        <f t="shared" si="5"/>
        <v/>
      </c>
      <c r="R59" t="str">
        <f t="shared" si="6"/>
        <v/>
      </c>
      <c r="S59" t="str">
        <f t="shared" si="7"/>
        <v/>
      </c>
      <c r="T59" s="8" t="str">
        <f t="shared" si="8"/>
        <v/>
      </c>
      <c r="U59" t="str">
        <f t="shared" si="9"/>
        <v/>
      </c>
      <c r="V59" s="10" t="str">
        <f t="shared" si="10"/>
        <v/>
      </c>
      <c r="W59" t="str">
        <f t="shared" si="11"/>
        <v/>
      </c>
      <c r="X59" s="17" t="str">
        <f t="shared" si="12"/>
        <v/>
      </c>
      <c r="Y59" t="str">
        <f t="shared" si="13"/>
        <v/>
      </c>
      <c r="AF59" t="str">
        <f t="shared" si="14"/>
        <v/>
      </c>
      <c r="AG59" t="str">
        <f t="shared" si="15"/>
        <v/>
      </c>
    </row>
    <row r="60" spans="1:33" x14ac:dyDescent="0.55000000000000004">
      <c r="A60">
        <v>52</v>
      </c>
      <c r="H60" t="str">
        <f t="shared" si="0"/>
        <v/>
      </c>
      <c r="I60" t="str">
        <f t="shared" si="1"/>
        <v/>
      </c>
      <c r="J60" t="str">
        <f t="shared" si="2"/>
        <v/>
      </c>
      <c r="K60" s="8" t="str">
        <f t="shared" si="3"/>
        <v/>
      </c>
      <c r="L60" t="str">
        <f t="shared" si="4"/>
        <v/>
      </c>
      <c r="Q60" t="str">
        <f t="shared" si="5"/>
        <v/>
      </c>
      <c r="R60" t="str">
        <f t="shared" si="6"/>
        <v/>
      </c>
      <c r="S60" t="str">
        <f t="shared" si="7"/>
        <v/>
      </c>
      <c r="T60" s="8" t="str">
        <f t="shared" si="8"/>
        <v/>
      </c>
      <c r="U60" t="str">
        <f t="shared" si="9"/>
        <v/>
      </c>
      <c r="V60" s="10" t="str">
        <f t="shared" si="10"/>
        <v/>
      </c>
      <c r="W60" t="str">
        <f t="shared" si="11"/>
        <v/>
      </c>
      <c r="X60" s="17" t="str">
        <f t="shared" si="12"/>
        <v/>
      </c>
      <c r="Y60" t="str">
        <f t="shared" si="13"/>
        <v/>
      </c>
      <c r="AF60" t="str">
        <f t="shared" si="14"/>
        <v/>
      </c>
      <c r="AG60" t="str">
        <f t="shared" si="15"/>
        <v/>
      </c>
    </row>
    <row r="61" spans="1:33" x14ac:dyDescent="0.55000000000000004">
      <c r="A61">
        <v>53</v>
      </c>
      <c r="H61" t="str">
        <f t="shared" si="0"/>
        <v/>
      </c>
      <c r="I61" t="str">
        <f t="shared" si="1"/>
        <v/>
      </c>
      <c r="J61" t="str">
        <f t="shared" si="2"/>
        <v/>
      </c>
      <c r="K61" s="8" t="str">
        <f t="shared" si="3"/>
        <v/>
      </c>
      <c r="L61" t="str">
        <f t="shared" si="4"/>
        <v/>
      </c>
      <c r="Q61" t="str">
        <f t="shared" si="5"/>
        <v/>
      </c>
      <c r="R61" t="str">
        <f t="shared" si="6"/>
        <v/>
      </c>
      <c r="S61" t="str">
        <f t="shared" si="7"/>
        <v/>
      </c>
      <c r="T61" s="8" t="str">
        <f t="shared" si="8"/>
        <v/>
      </c>
      <c r="U61" t="str">
        <f t="shared" si="9"/>
        <v/>
      </c>
      <c r="V61" s="10" t="str">
        <f t="shared" si="10"/>
        <v/>
      </c>
      <c r="W61" t="str">
        <f t="shared" si="11"/>
        <v/>
      </c>
      <c r="X61" s="17" t="str">
        <f t="shared" si="12"/>
        <v/>
      </c>
      <c r="Y61" t="str">
        <f t="shared" si="13"/>
        <v/>
      </c>
      <c r="AF61" t="str">
        <f t="shared" si="14"/>
        <v/>
      </c>
      <c r="AG61" t="str">
        <f t="shared" si="15"/>
        <v/>
      </c>
    </row>
    <row r="62" spans="1:33" x14ac:dyDescent="0.55000000000000004">
      <c r="A62">
        <v>54</v>
      </c>
      <c r="H62" t="str">
        <f t="shared" si="0"/>
        <v/>
      </c>
      <c r="I62" t="str">
        <f t="shared" si="1"/>
        <v/>
      </c>
      <c r="J62" t="str">
        <f t="shared" si="2"/>
        <v/>
      </c>
      <c r="K62" s="8" t="str">
        <f t="shared" si="3"/>
        <v/>
      </c>
      <c r="L62" t="str">
        <f t="shared" si="4"/>
        <v/>
      </c>
      <c r="Q62" t="str">
        <f t="shared" si="5"/>
        <v/>
      </c>
      <c r="R62" t="str">
        <f t="shared" si="6"/>
        <v/>
      </c>
      <c r="S62" t="str">
        <f t="shared" si="7"/>
        <v/>
      </c>
      <c r="T62" s="8" t="str">
        <f t="shared" si="8"/>
        <v/>
      </c>
      <c r="U62" t="str">
        <f t="shared" si="9"/>
        <v/>
      </c>
      <c r="V62" s="10" t="str">
        <f t="shared" si="10"/>
        <v/>
      </c>
      <c r="W62" t="str">
        <f t="shared" si="11"/>
        <v/>
      </c>
      <c r="X62" s="17" t="str">
        <f t="shared" si="12"/>
        <v/>
      </c>
      <c r="Y62" t="str">
        <f t="shared" si="13"/>
        <v/>
      </c>
      <c r="AF62" t="str">
        <f t="shared" si="14"/>
        <v/>
      </c>
      <c r="AG62" t="str">
        <f t="shared" si="15"/>
        <v/>
      </c>
    </row>
    <row r="63" spans="1:33" x14ac:dyDescent="0.55000000000000004">
      <c r="A63">
        <v>55</v>
      </c>
      <c r="H63" t="str">
        <f t="shared" si="0"/>
        <v/>
      </c>
      <c r="I63" t="str">
        <f t="shared" si="1"/>
        <v/>
      </c>
      <c r="J63" t="str">
        <f t="shared" si="2"/>
        <v/>
      </c>
      <c r="K63" s="8" t="str">
        <f t="shared" si="3"/>
        <v/>
      </c>
      <c r="L63" t="str">
        <f t="shared" si="4"/>
        <v/>
      </c>
      <c r="Q63" t="str">
        <f t="shared" si="5"/>
        <v/>
      </c>
      <c r="R63" t="str">
        <f t="shared" si="6"/>
        <v/>
      </c>
      <c r="S63" t="str">
        <f t="shared" si="7"/>
        <v/>
      </c>
      <c r="T63" s="8" t="str">
        <f t="shared" si="8"/>
        <v/>
      </c>
      <c r="U63" t="str">
        <f t="shared" si="9"/>
        <v/>
      </c>
      <c r="V63" s="10" t="str">
        <f t="shared" si="10"/>
        <v/>
      </c>
      <c r="W63" t="str">
        <f t="shared" si="11"/>
        <v/>
      </c>
      <c r="X63" s="17" t="str">
        <f t="shared" si="12"/>
        <v/>
      </c>
      <c r="Y63" t="str">
        <f t="shared" si="13"/>
        <v/>
      </c>
      <c r="AF63" t="str">
        <f t="shared" si="14"/>
        <v/>
      </c>
      <c r="AG63" t="str">
        <f t="shared" si="15"/>
        <v/>
      </c>
    </row>
    <row r="64" spans="1:33" x14ac:dyDescent="0.55000000000000004">
      <c r="A64">
        <v>56</v>
      </c>
      <c r="H64" t="str">
        <f t="shared" si="0"/>
        <v/>
      </c>
      <c r="I64" t="str">
        <f t="shared" si="1"/>
        <v/>
      </c>
      <c r="J64" t="str">
        <f t="shared" si="2"/>
        <v/>
      </c>
      <c r="K64" s="8" t="str">
        <f t="shared" si="3"/>
        <v/>
      </c>
      <c r="L64" t="str">
        <f t="shared" si="4"/>
        <v/>
      </c>
      <c r="Q64" t="str">
        <f t="shared" si="5"/>
        <v/>
      </c>
      <c r="R64" t="str">
        <f t="shared" si="6"/>
        <v/>
      </c>
      <c r="S64" t="str">
        <f t="shared" si="7"/>
        <v/>
      </c>
      <c r="T64" s="8" t="str">
        <f t="shared" si="8"/>
        <v/>
      </c>
      <c r="U64" t="str">
        <f t="shared" si="9"/>
        <v/>
      </c>
      <c r="V64" s="10" t="str">
        <f t="shared" si="10"/>
        <v/>
      </c>
      <c r="W64" t="str">
        <f t="shared" si="11"/>
        <v/>
      </c>
      <c r="X64" s="17" t="str">
        <f t="shared" si="12"/>
        <v/>
      </c>
      <c r="Y64" t="str">
        <f t="shared" si="13"/>
        <v/>
      </c>
      <c r="AF64" t="str">
        <f t="shared" si="14"/>
        <v/>
      </c>
      <c r="AG64" t="str">
        <f t="shared" si="15"/>
        <v/>
      </c>
    </row>
    <row r="65" spans="1:33" x14ac:dyDescent="0.55000000000000004">
      <c r="A65">
        <v>57</v>
      </c>
      <c r="H65" t="str">
        <f t="shared" si="0"/>
        <v/>
      </c>
      <c r="I65" t="str">
        <f t="shared" si="1"/>
        <v/>
      </c>
      <c r="J65" t="str">
        <f t="shared" si="2"/>
        <v/>
      </c>
      <c r="K65" s="8" t="str">
        <f t="shared" si="3"/>
        <v/>
      </c>
      <c r="L65" t="str">
        <f t="shared" si="4"/>
        <v/>
      </c>
      <c r="Q65" t="str">
        <f t="shared" si="5"/>
        <v/>
      </c>
      <c r="R65" t="str">
        <f t="shared" si="6"/>
        <v/>
      </c>
      <c r="S65" t="str">
        <f t="shared" si="7"/>
        <v/>
      </c>
      <c r="T65" s="8" t="str">
        <f t="shared" si="8"/>
        <v/>
      </c>
      <c r="U65" t="str">
        <f t="shared" si="9"/>
        <v/>
      </c>
      <c r="V65" s="10" t="str">
        <f t="shared" si="10"/>
        <v/>
      </c>
      <c r="W65" t="str">
        <f t="shared" si="11"/>
        <v/>
      </c>
      <c r="X65" s="17" t="str">
        <f t="shared" si="12"/>
        <v/>
      </c>
      <c r="Y65" t="str">
        <f t="shared" si="13"/>
        <v/>
      </c>
      <c r="AF65" t="str">
        <f t="shared" si="14"/>
        <v/>
      </c>
      <c r="AG65" t="str">
        <f t="shared" si="15"/>
        <v/>
      </c>
    </row>
    <row r="66" spans="1:33" x14ac:dyDescent="0.55000000000000004">
      <c r="A66">
        <v>58</v>
      </c>
      <c r="H66" t="str">
        <f t="shared" si="0"/>
        <v/>
      </c>
      <c r="I66" t="str">
        <f t="shared" si="1"/>
        <v/>
      </c>
      <c r="J66" t="str">
        <f t="shared" si="2"/>
        <v/>
      </c>
      <c r="K66" s="8" t="str">
        <f t="shared" si="3"/>
        <v/>
      </c>
      <c r="L66" t="str">
        <f t="shared" si="4"/>
        <v/>
      </c>
      <c r="Q66" t="str">
        <f t="shared" si="5"/>
        <v/>
      </c>
      <c r="R66" t="str">
        <f t="shared" si="6"/>
        <v/>
      </c>
      <c r="S66" t="str">
        <f t="shared" si="7"/>
        <v/>
      </c>
      <c r="T66" s="8" t="str">
        <f t="shared" si="8"/>
        <v/>
      </c>
      <c r="U66" t="str">
        <f t="shared" si="9"/>
        <v/>
      </c>
      <c r="V66" s="10" t="str">
        <f t="shared" si="10"/>
        <v/>
      </c>
      <c r="W66" t="str">
        <f t="shared" si="11"/>
        <v/>
      </c>
      <c r="X66" s="17" t="str">
        <f t="shared" si="12"/>
        <v/>
      </c>
      <c r="Y66" t="str">
        <f t="shared" si="13"/>
        <v/>
      </c>
      <c r="AF66" t="str">
        <f t="shared" si="14"/>
        <v/>
      </c>
      <c r="AG66" t="str">
        <f t="shared" si="15"/>
        <v/>
      </c>
    </row>
    <row r="67" spans="1:33" x14ac:dyDescent="0.55000000000000004">
      <c r="A67">
        <v>59</v>
      </c>
      <c r="H67" t="str">
        <f t="shared" si="0"/>
        <v/>
      </c>
      <c r="I67" t="str">
        <f t="shared" si="1"/>
        <v/>
      </c>
      <c r="J67" t="str">
        <f t="shared" si="2"/>
        <v/>
      </c>
      <c r="K67" s="8" t="str">
        <f t="shared" si="3"/>
        <v/>
      </c>
      <c r="L67" t="str">
        <f t="shared" si="4"/>
        <v/>
      </c>
      <c r="Q67" t="str">
        <f t="shared" si="5"/>
        <v/>
      </c>
      <c r="R67" t="str">
        <f t="shared" si="6"/>
        <v/>
      </c>
      <c r="S67" t="str">
        <f t="shared" si="7"/>
        <v/>
      </c>
      <c r="T67" s="8" t="str">
        <f t="shared" si="8"/>
        <v/>
      </c>
      <c r="U67" t="str">
        <f t="shared" si="9"/>
        <v/>
      </c>
      <c r="V67" s="10" t="str">
        <f t="shared" si="10"/>
        <v/>
      </c>
      <c r="W67" t="str">
        <f t="shared" si="11"/>
        <v/>
      </c>
      <c r="X67" s="17" t="str">
        <f t="shared" si="12"/>
        <v/>
      </c>
      <c r="Y67" t="str">
        <f t="shared" si="13"/>
        <v/>
      </c>
      <c r="AF67" t="str">
        <f t="shared" si="14"/>
        <v/>
      </c>
      <c r="AG67" t="str">
        <f t="shared" si="15"/>
        <v/>
      </c>
    </row>
    <row r="68" spans="1:33" x14ac:dyDescent="0.55000000000000004">
      <c r="A68">
        <v>60</v>
      </c>
      <c r="H68" t="str">
        <f t="shared" si="0"/>
        <v/>
      </c>
      <c r="I68" t="str">
        <f t="shared" si="1"/>
        <v/>
      </c>
      <c r="J68" t="str">
        <f t="shared" si="2"/>
        <v/>
      </c>
      <c r="K68" s="8" t="str">
        <f t="shared" si="3"/>
        <v/>
      </c>
      <c r="L68" t="str">
        <f t="shared" si="4"/>
        <v/>
      </c>
      <c r="Q68" t="str">
        <f t="shared" si="5"/>
        <v/>
      </c>
      <c r="R68" t="str">
        <f t="shared" si="6"/>
        <v/>
      </c>
      <c r="S68" t="str">
        <f t="shared" si="7"/>
        <v/>
      </c>
      <c r="T68" s="8" t="str">
        <f t="shared" si="8"/>
        <v/>
      </c>
      <c r="U68" t="str">
        <f t="shared" si="9"/>
        <v/>
      </c>
      <c r="V68" s="10" t="str">
        <f t="shared" si="10"/>
        <v/>
      </c>
      <c r="W68" t="str">
        <f t="shared" si="11"/>
        <v/>
      </c>
      <c r="X68" s="17" t="str">
        <f t="shared" si="12"/>
        <v/>
      </c>
      <c r="Y68" t="str">
        <f t="shared" si="13"/>
        <v/>
      </c>
      <c r="AF68" t="str">
        <f t="shared" si="14"/>
        <v/>
      </c>
      <c r="AG68" t="str">
        <f t="shared" si="15"/>
        <v/>
      </c>
    </row>
    <row r="69" spans="1:33" x14ac:dyDescent="0.55000000000000004">
      <c r="A69">
        <v>61</v>
      </c>
      <c r="H69" t="str">
        <f t="shared" si="0"/>
        <v/>
      </c>
      <c r="I69" t="str">
        <f t="shared" si="1"/>
        <v/>
      </c>
      <c r="J69" t="str">
        <f t="shared" si="2"/>
        <v/>
      </c>
      <c r="K69" s="8" t="str">
        <f t="shared" si="3"/>
        <v/>
      </c>
      <c r="L69" t="str">
        <f t="shared" si="4"/>
        <v/>
      </c>
      <c r="Q69" t="str">
        <f t="shared" si="5"/>
        <v/>
      </c>
      <c r="R69" t="str">
        <f t="shared" si="6"/>
        <v/>
      </c>
      <c r="S69" t="str">
        <f t="shared" si="7"/>
        <v/>
      </c>
      <c r="T69" s="8" t="str">
        <f t="shared" si="8"/>
        <v/>
      </c>
      <c r="U69" t="str">
        <f t="shared" si="9"/>
        <v/>
      </c>
      <c r="V69" s="10" t="str">
        <f t="shared" si="10"/>
        <v/>
      </c>
      <c r="W69" t="str">
        <f t="shared" si="11"/>
        <v/>
      </c>
      <c r="X69" s="17" t="str">
        <f t="shared" si="12"/>
        <v/>
      </c>
      <c r="Y69" t="str">
        <f t="shared" si="13"/>
        <v/>
      </c>
      <c r="AF69" t="str">
        <f t="shared" si="14"/>
        <v/>
      </c>
      <c r="AG69" t="str">
        <f t="shared" si="15"/>
        <v/>
      </c>
    </row>
    <row r="70" spans="1:33" x14ac:dyDescent="0.55000000000000004">
      <c r="A70">
        <v>62</v>
      </c>
      <c r="H70" t="str">
        <f t="shared" si="0"/>
        <v/>
      </c>
      <c r="I70" t="str">
        <f t="shared" si="1"/>
        <v/>
      </c>
      <c r="J70" t="str">
        <f t="shared" si="2"/>
        <v/>
      </c>
      <c r="K70" s="8" t="str">
        <f t="shared" si="3"/>
        <v/>
      </c>
      <c r="L70" t="str">
        <f t="shared" si="4"/>
        <v/>
      </c>
      <c r="Q70" t="str">
        <f t="shared" si="5"/>
        <v/>
      </c>
      <c r="R70" t="str">
        <f t="shared" si="6"/>
        <v/>
      </c>
      <c r="S70" t="str">
        <f t="shared" si="7"/>
        <v/>
      </c>
      <c r="T70" s="8" t="str">
        <f t="shared" si="8"/>
        <v/>
      </c>
      <c r="U70" t="str">
        <f t="shared" si="9"/>
        <v/>
      </c>
      <c r="V70" s="10" t="str">
        <f t="shared" si="10"/>
        <v/>
      </c>
      <c r="W70" t="str">
        <f t="shared" si="11"/>
        <v/>
      </c>
      <c r="X70" s="17" t="str">
        <f t="shared" si="12"/>
        <v/>
      </c>
      <c r="Y70" t="str">
        <f t="shared" si="13"/>
        <v/>
      </c>
      <c r="AF70" t="str">
        <f t="shared" si="14"/>
        <v/>
      </c>
      <c r="AG70" t="str">
        <f t="shared" si="15"/>
        <v/>
      </c>
    </row>
    <row r="71" spans="1:33" x14ac:dyDescent="0.55000000000000004">
      <c r="A71">
        <v>63</v>
      </c>
      <c r="H71" t="str">
        <f t="shared" si="0"/>
        <v/>
      </c>
      <c r="I71" t="str">
        <f t="shared" si="1"/>
        <v/>
      </c>
      <c r="J71" t="str">
        <f t="shared" si="2"/>
        <v/>
      </c>
      <c r="K71" s="8" t="str">
        <f t="shared" si="3"/>
        <v/>
      </c>
      <c r="L71" t="str">
        <f t="shared" si="4"/>
        <v/>
      </c>
      <c r="Q71" t="str">
        <f t="shared" si="5"/>
        <v/>
      </c>
      <c r="R71" t="str">
        <f t="shared" si="6"/>
        <v/>
      </c>
      <c r="S71" t="str">
        <f t="shared" si="7"/>
        <v/>
      </c>
      <c r="T71" s="8" t="str">
        <f t="shared" si="8"/>
        <v/>
      </c>
      <c r="U71" t="str">
        <f t="shared" si="9"/>
        <v/>
      </c>
      <c r="V71" s="10" t="str">
        <f t="shared" si="10"/>
        <v/>
      </c>
      <c r="W71" t="str">
        <f t="shared" si="11"/>
        <v/>
      </c>
      <c r="X71" s="17" t="str">
        <f t="shared" si="12"/>
        <v/>
      </c>
      <c r="Y71" t="str">
        <f t="shared" si="13"/>
        <v/>
      </c>
      <c r="AF71" t="str">
        <f t="shared" si="14"/>
        <v/>
      </c>
      <c r="AG71" t="str">
        <f t="shared" si="15"/>
        <v/>
      </c>
    </row>
    <row r="72" spans="1:33" x14ac:dyDescent="0.55000000000000004">
      <c r="A72">
        <v>64</v>
      </c>
      <c r="H72" t="str">
        <f t="shared" si="0"/>
        <v/>
      </c>
      <c r="I72" t="str">
        <f t="shared" si="1"/>
        <v/>
      </c>
      <c r="J72" t="str">
        <f t="shared" si="2"/>
        <v/>
      </c>
      <c r="K72" s="8" t="str">
        <f t="shared" si="3"/>
        <v/>
      </c>
      <c r="L72" t="str">
        <f t="shared" si="4"/>
        <v/>
      </c>
      <c r="Q72" t="str">
        <f t="shared" si="5"/>
        <v/>
      </c>
      <c r="R72" t="str">
        <f t="shared" si="6"/>
        <v/>
      </c>
      <c r="S72" t="str">
        <f t="shared" si="7"/>
        <v/>
      </c>
      <c r="T72" s="8" t="str">
        <f t="shared" si="8"/>
        <v/>
      </c>
      <c r="U72" t="str">
        <f t="shared" si="9"/>
        <v/>
      </c>
      <c r="V72" s="10" t="str">
        <f t="shared" si="10"/>
        <v/>
      </c>
      <c r="W72" t="str">
        <f t="shared" si="11"/>
        <v/>
      </c>
      <c r="X72" s="17" t="str">
        <f t="shared" si="12"/>
        <v/>
      </c>
      <c r="Y72" t="str">
        <f t="shared" si="13"/>
        <v/>
      </c>
      <c r="AF72" t="str">
        <f t="shared" si="14"/>
        <v/>
      </c>
      <c r="AG72" t="str">
        <f t="shared" si="15"/>
        <v/>
      </c>
    </row>
    <row r="73" spans="1:33" x14ac:dyDescent="0.55000000000000004">
      <c r="A73">
        <v>65</v>
      </c>
      <c r="H73" t="str">
        <f t="shared" si="0"/>
        <v/>
      </c>
      <c r="I73" t="str">
        <f t="shared" si="1"/>
        <v/>
      </c>
      <c r="J73" t="str">
        <f t="shared" si="2"/>
        <v/>
      </c>
      <c r="K73" s="8" t="str">
        <f t="shared" si="3"/>
        <v/>
      </c>
      <c r="L73" t="str">
        <f t="shared" si="4"/>
        <v/>
      </c>
      <c r="Q73" t="str">
        <f t="shared" si="5"/>
        <v/>
      </c>
      <c r="R73" t="str">
        <f t="shared" si="6"/>
        <v/>
      </c>
      <c r="S73" t="str">
        <f t="shared" si="7"/>
        <v/>
      </c>
      <c r="T73" s="8" t="str">
        <f t="shared" si="8"/>
        <v/>
      </c>
      <c r="U73" t="str">
        <f t="shared" si="9"/>
        <v/>
      </c>
      <c r="V73" s="10" t="str">
        <f t="shared" si="10"/>
        <v/>
      </c>
      <c r="W73" t="str">
        <f t="shared" si="11"/>
        <v/>
      </c>
      <c r="X73" s="17" t="str">
        <f t="shared" si="12"/>
        <v/>
      </c>
      <c r="Y73" t="str">
        <f t="shared" si="13"/>
        <v/>
      </c>
      <c r="AF73" t="str">
        <f t="shared" si="14"/>
        <v/>
      </c>
      <c r="AG73" t="str">
        <f t="shared" si="15"/>
        <v/>
      </c>
    </row>
    <row r="74" spans="1:33" x14ac:dyDescent="0.55000000000000004">
      <c r="A74">
        <v>66</v>
      </c>
      <c r="H74" t="str">
        <f t="shared" ref="H74:H137" si="16">IF(C74="","",SLOPE(E74:G74,E$8:G$8))</f>
        <v/>
      </c>
      <c r="I74" t="str">
        <f t="shared" ref="I74:I137" si="17">IF(C74="","",INTERCEPT(E74:G74,E$8:G$8))</f>
        <v/>
      </c>
      <c r="J74" t="str">
        <f t="shared" ref="J74:J137" si="18">IF(C74="","",IF(H74*5+I74&gt;5,5,IF(H74*5+I74&lt;1.1,1.1,H74*5+I74)))</f>
        <v/>
      </c>
      <c r="K74" s="8" t="str">
        <f t="shared" ref="K74:K137" si="19">IF(C74="","",IF(SQRT(D74*(J74-1))*25&gt;=75,"A",IF(SQRT(D74*(J74-1))*25&gt;=25,"B","C")))</f>
        <v/>
      </c>
      <c r="L74" t="str">
        <f t="shared" ref="L74:L137" si="20">IF(C74="","",ROUND(IF(SQRT(D74*(J74-1))*25&gt;100,100,SQRT(D74*(J74-1))*25),0))</f>
        <v/>
      </c>
      <c r="Q74" t="str">
        <f t="shared" ref="Q74:Q137" si="21">IF(C74="","",SLOPE(N74:P74,N$8:P$8))</f>
        <v/>
      </c>
      <c r="R74" t="str">
        <f t="shared" ref="R74:R137" si="22">IF(C74="","",INTERCEPT(N74:P74,N$8:P$8))</f>
        <v/>
      </c>
      <c r="S74" t="str">
        <f t="shared" ref="S74:S137" si="23">IF(C74="","",IF(Q74*5+R74&gt;5,5,IF(Q74*5+R74&lt;1.1,1.1,Q74*5+R74)))</f>
        <v/>
      </c>
      <c r="T74" s="8" t="str">
        <f t="shared" ref="T74:T137" si="24">IF(C74="","",IF(SQRT(M74*(S74-1))*25&gt;=75,"A",IF(SQRT(M74*(S74-1))*25&gt;=25,"B","C")))</f>
        <v/>
      </c>
      <c r="U74" t="str">
        <f t="shared" ref="U74:U137" si="25">IF(C74="","",ROUND(IF(SQRT(M74*(S74-1))*25&gt;100,100,SQRT(M74*(S74-1))*25),0))</f>
        <v/>
      </c>
      <c r="V74" s="10" t="str">
        <f t="shared" ref="V74:V137" si="26">IF(C74="","",AVERAGE(D74,M74))</f>
        <v/>
      </c>
      <c r="W74" t="str">
        <f t="shared" ref="W74:W137" si="27">IF(C74="","",AVERAGE(J74,S74))</f>
        <v/>
      </c>
      <c r="X74" s="17" t="str">
        <f t="shared" ref="X74:X137" si="28">IF(C74="","",IF(SQRT(V74*(W74-1))*25&gt;=75,"A",IF(SQRT(V74*(W74-1))*25&gt;=25,"B","C")))</f>
        <v/>
      </c>
      <c r="Y74" t="str">
        <f t="shared" ref="Y74:Y137" si="29">IF(C74="","",MIN(ROUNDDOWN(SQRT(V74*(W74-1))*25,0),100))</f>
        <v/>
      </c>
      <c r="AF74" t="str">
        <f t="shared" ref="AF74:AF137" si="30">IF(C74="","",IF(AND(K74="A",J74&gt;D74+1),AF$2,IF(K74="A",AF$3,IF(AND(K74="B",J74&gt;D74+1),AF$4,IF(K74="B",AF$5,IF(AND(K74="C",J74&gt;D74+1),AF$6,AF$7))))))</f>
        <v/>
      </c>
      <c r="AG74" t="str">
        <f t="shared" ref="AG74:AG137" si="31">IF(C74="","",IF(AND(T74="A",S74&gt;D74+1),AG$2,IF(T74="A",AG$3,IF(AND(T74="B",S74&gt;D74+1),AG$4,IF(T74="B",AG$5,IF(AND(T74="C",S74&gt;D74+1),AG$6,AG$7))))))</f>
        <v/>
      </c>
    </row>
    <row r="75" spans="1:33" x14ac:dyDescent="0.55000000000000004">
      <c r="A75">
        <v>67</v>
      </c>
      <c r="H75" t="str">
        <f t="shared" si="16"/>
        <v/>
      </c>
      <c r="I75" t="str">
        <f t="shared" si="17"/>
        <v/>
      </c>
      <c r="J75" t="str">
        <f t="shared" si="18"/>
        <v/>
      </c>
      <c r="K75" s="8" t="str">
        <f t="shared" si="19"/>
        <v/>
      </c>
      <c r="L75" t="str">
        <f t="shared" si="20"/>
        <v/>
      </c>
      <c r="Q75" t="str">
        <f t="shared" si="21"/>
        <v/>
      </c>
      <c r="R75" t="str">
        <f t="shared" si="22"/>
        <v/>
      </c>
      <c r="S75" t="str">
        <f t="shared" si="23"/>
        <v/>
      </c>
      <c r="T75" s="8" t="str">
        <f t="shared" si="24"/>
        <v/>
      </c>
      <c r="U75" t="str">
        <f t="shared" si="25"/>
        <v/>
      </c>
      <c r="V75" s="10" t="str">
        <f t="shared" si="26"/>
        <v/>
      </c>
      <c r="W75" t="str">
        <f t="shared" si="27"/>
        <v/>
      </c>
      <c r="X75" s="17" t="str">
        <f t="shared" si="28"/>
        <v/>
      </c>
      <c r="Y75" t="str">
        <f t="shared" si="29"/>
        <v/>
      </c>
      <c r="AF75" t="str">
        <f t="shared" si="30"/>
        <v/>
      </c>
      <c r="AG75" t="str">
        <f t="shared" si="31"/>
        <v/>
      </c>
    </row>
    <row r="76" spans="1:33" x14ac:dyDescent="0.55000000000000004">
      <c r="A76">
        <v>68</v>
      </c>
      <c r="H76" t="str">
        <f t="shared" si="16"/>
        <v/>
      </c>
      <c r="I76" t="str">
        <f t="shared" si="17"/>
        <v/>
      </c>
      <c r="J76" t="str">
        <f t="shared" si="18"/>
        <v/>
      </c>
      <c r="K76" s="8" t="str">
        <f t="shared" si="19"/>
        <v/>
      </c>
      <c r="L76" t="str">
        <f t="shared" si="20"/>
        <v/>
      </c>
      <c r="Q76" t="str">
        <f t="shared" si="21"/>
        <v/>
      </c>
      <c r="R76" t="str">
        <f t="shared" si="22"/>
        <v/>
      </c>
      <c r="S76" t="str">
        <f t="shared" si="23"/>
        <v/>
      </c>
      <c r="T76" s="8" t="str">
        <f t="shared" si="24"/>
        <v/>
      </c>
      <c r="U76" t="str">
        <f t="shared" si="25"/>
        <v/>
      </c>
      <c r="V76" s="10" t="str">
        <f t="shared" si="26"/>
        <v/>
      </c>
      <c r="W76" t="str">
        <f t="shared" si="27"/>
        <v/>
      </c>
      <c r="X76" s="17" t="str">
        <f t="shared" si="28"/>
        <v/>
      </c>
      <c r="Y76" t="str">
        <f t="shared" si="29"/>
        <v/>
      </c>
      <c r="AF76" t="str">
        <f t="shared" si="30"/>
        <v/>
      </c>
      <c r="AG76" t="str">
        <f t="shared" si="31"/>
        <v/>
      </c>
    </row>
    <row r="77" spans="1:33" x14ac:dyDescent="0.55000000000000004">
      <c r="A77">
        <v>69</v>
      </c>
      <c r="H77" t="str">
        <f t="shared" si="16"/>
        <v/>
      </c>
      <c r="I77" t="str">
        <f t="shared" si="17"/>
        <v/>
      </c>
      <c r="J77" t="str">
        <f t="shared" si="18"/>
        <v/>
      </c>
      <c r="K77" s="8" t="str">
        <f t="shared" si="19"/>
        <v/>
      </c>
      <c r="L77" t="str">
        <f t="shared" si="20"/>
        <v/>
      </c>
      <c r="Q77" t="str">
        <f t="shared" si="21"/>
        <v/>
      </c>
      <c r="R77" t="str">
        <f t="shared" si="22"/>
        <v/>
      </c>
      <c r="S77" t="str">
        <f t="shared" si="23"/>
        <v/>
      </c>
      <c r="T77" s="8" t="str">
        <f t="shared" si="24"/>
        <v/>
      </c>
      <c r="U77" t="str">
        <f t="shared" si="25"/>
        <v/>
      </c>
      <c r="V77" s="10" t="str">
        <f t="shared" si="26"/>
        <v/>
      </c>
      <c r="W77" t="str">
        <f t="shared" si="27"/>
        <v/>
      </c>
      <c r="X77" s="17" t="str">
        <f t="shared" si="28"/>
        <v/>
      </c>
      <c r="Y77" t="str">
        <f t="shared" si="29"/>
        <v/>
      </c>
      <c r="AF77" t="str">
        <f t="shared" si="30"/>
        <v/>
      </c>
      <c r="AG77" t="str">
        <f t="shared" si="31"/>
        <v/>
      </c>
    </row>
    <row r="78" spans="1:33" x14ac:dyDescent="0.55000000000000004">
      <c r="A78">
        <v>70</v>
      </c>
      <c r="H78" t="str">
        <f t="shared" si="16"/>
        <v/>
      </c>
      <c r="I78" t="str">
        <f t="shared" si="17"/>
        <v/>
      </c>
      <c r="J78" t="str">
        <f t="shared" si="18"/>
        <v/>
      </c>
      <c r="K78" s="8" t="str">
        <f t="shared" si="19"/>
        <v/>
      </c>
      <c r="L78" t="str">
        <f t="shared" si="20"/>
        <v/>
      </c>
      <c r="Q78" t="str">
        <f t="shared" si="21"/>
        <v/>
      </c>
      <c r="R78" t="str">
        <f t="shared" si="22"/>
        <v/>
      </c>
      <c r="S78" t="str">
        <f t="shared" si="23"/>
        <v/>
      </c>
      <c r="T78" s="8" t="str">
        <f t="shared" si="24"/>
        <v/>
      </c>
      <c r="U78" t="str">
        <f t="shared" si="25"/>
        <v/>
      </c>
      <c r="V78" s="10" t="str">
        <f t="shared" si="26"/>
        <v/>
      </c>
      <c r="W78" t="str">
        <f t="shared" si="27"/>
        <v/>
      </c>
      <c r="X78" s="17" t="str">
        <f t="shared" si="28"/>
        <v/>
      </c>
      <c r="Y78" t="str">
        <f t="shared" si="29"/>
        <v/>
      </c>
      <c r="AF78" t="str">
        <f t="shared" si="30"/>
        <v/>
      </c>
      <c r="AG78" t="str">
        <f t="shared" si="31"/>
        <v/>
      </c>
    </row>
    <row r="79" spans="1:33" x14ac:dyDescent="0.55000000000000004">
      <c r="A79">
        <v>71</v>
      </c>
      <c r="H79" t="str">
        <f t="shared" si="16"/>
        <v/>
      </c>
      <c r="I79" t="str">
        <f t="shared" si="17"/>
        <v/>
      </c>
      <c r="J79" t="str">
        <f t="shared" si="18"/>
        <v/>
      </c>
      <c r="K79" s="8" t="str">
        <f t="shared" si="19"/>
        <v/>
      </c>
      <c r="L79" t="str">
        <f t="shared" si="20"/>
        <v/>
      </c>
      <c r="Q79" t="str">
        <f t="shared" si="21"/>
        <v/>
      </c>
      <c r="R79" t="str">
        <f t="shared" si="22"/>
        <v/>
      </c>
      <c r="S79" t="str">
        <f t="shared" si="23"/>
        <v/>
      </c>
      <c r="T79" s="8" t="str">
        <f t="shared" si="24"/>
        <v/>
      </c>
      <c r="U79" t="str">
        <f t="shared" si="25"/>
        <v/>
      </c>
      <c r="V79" s="10" t="str">
        <f t="shared" si="26"/>
        <v/>
      </c>
      <c r="W79" t="str">
        <f t="shared" si="27"/>
        <v/>
      </c>
      <c r="X79" s="17" t="str">
        <f t="shared" si="28"/>
        <v/>
      </c>
      <c r="Y79" t="str">
        <f t="shared" si="29"/>
        <v/>
      </c>
      <c r="AF79" t="str">
        <f t="shared" si="30"/>
        <v/>
      </c>
      <c r="AG79" t="str">
        <f t="shared" si="31"/>
        <v/>
      </c>
    </row>
    <row r="80" spans="1:33" x14ac:dyDescent="0.55000000000000004">
      <c r="A80">
        <v>72</v>
      </c>
      <c r="H80" t="str">
        <f t="shared" si="16"/>
        <v/>
      </c>
      <c r="I80" t="str">
        <f t="shared" si="17"/>
        <v/>
      </c>
      <c r="J80" t="str">
        <f t="shared" si="18"/>
        <v/>
      </c>
      <c r="K80" s="8" t="str">
        <f t="shared" si="19"/>
        <v/>
      </c>
      <c r="L80" t="str">
        <f t="shared" si="20"/>
        <v/>
      </c>
      <c r="Q80" t="str">
        <f t="shared" si="21"/>
        <v/>
      </c>
      <c r="R80" t="str">
        <f t="shared" si="22"/>
        <v/>
      </c>
      <c r="S80" t="str">
        <f t="shared" si="23"/>
        <v/>
      </c>
      <c r="T80" s="8" t="str">
        <f t="shared" si="24"/>
        <v/>
      </c>
      <c r="U80" t="str">
        <f t="shared" si="25"/>
        <v/>
      </c>
      <c r="V80" s="10" t="str">
        <f t="shared" si="26"/>
        <v/>
      </c>
      <c r="W80" t="str">
        <f t="shared" si="27"/>
        <v/>
      </c>
      <c r="X80" s="17" t="str">
        <f t="shared" si="28"/>
        <v/>
      </c>
      <c r="Y80" t="str">
        <f t="shared" si="29"/>
        <v/>
      </c>
      <c r="AF80" t="str">
        <f t="shared" si="30"/>
        <v/>
      </c>
      <c r="AG80" t="str">
        <f t="shared" si="31"/>
        <v/>
      </c>
    </row>
    <row r="81" spans="1:33" x14ac:dyDescent="0.55000000000000004">
      <c r="A81">
        <v>73</v>
      </c>
      <c r="H81" t="str">
        <f t="shared" si="16"/>
        <v/>
      </c>
      <c r="I81" t="str">
        <f t="shared" si="17"/>
        <v/>
      </c>
      <c r="J81" t="str">
        <f t="shared" si="18"/>
        <v/>
      </c>
      <c r="K81" s="8" t="str">
        <f t="shared" si="19"/>
        <v/>
      </c>
      <c r="L81" t="str">
        <f t="shared" si="20"/>
        <v/>
      </c>
      <c r="Q81" t="str">
        <f t="shared" si="21"/>
        <v/>
      </c>
      <c r="R81" t="str">
        <f t="shared" si="22"/>
        <v/>
      </c>
      <c r="S81" t="str">
        <f t="shared" si="23"/>
        <v/>
      </c>
      <c r="T81" s="8" t="str">
        <f t="shared" si="24"/>
        <v/>
      </c>
      <c r="U81" t="str">
        <f t="shared" si="25"/>
        <v/>
      </c>
      <c r="V81" s="10" t="str">
        <f t="shared" si="26"/>
        <v/>
      </c>
      <c r="W81" t="str">
        <f t="shared" si="27"/>
        <v/>
      </c>
      <c r="X81" s="17" t="str">
        <f t="shared" si="28"/>
        <v/>
      </c>
      <c r="Y81" t="str">
        <f t="shared" si="29"/>
        <v/>
      </c>
      <c r="AF81" t="str">
        <f t="shared" si="30"/>
        <v/>
      </c>
      <c r="AG81" t="str">
        <f t="shared" si="31"/>
        <v/>
      </c>
    </row>
    <row r="82" spans="1:33" x14ac:dyDescent="0.55000000000000004">
      <c r="A82">
        <v>74</v>
      </c>
      <c r="H82" t="str">
        <f t="shared" si="16"/>
        <v/>
      </c>
      <c r="I82" t="str">
        <f t="shared" si="17"/>
        <v/>
      </c>
      <c r="J82" t="str">
        <f t="shared" si="18"/>
        <v/>
      </c>
      <c r="K82" s="8" t="str">
        <f t="shared" si="19"/>
        <v/>
      </c>
      <c r="L82" t="str">
        <f t="shared" si="20"/>
        <v/>
      </c>
      <c r="Q82" t="str">
        <f t="shared" si="21"/>
        <v/>
      </c>
      <c r="R82" t="str">
        <f t="shared" si="22"/>
        <v/>
      </c>
      <c r="S82" t="str">
        <f t="shared" si="23"/>
        <v/>
      </c>
      <c r="T82" s="8" t="str">
        <f t="shared" si="24"/>
        <v/>
      </c>
      <c r="U82" t="str">
        <f t="shared" si="25"/>
        <v/>
      </c>
      <c r="V82" s="10" t="str">
        <f t="shared" si="26"/>
        <v/>
      </c>
      <c r="W82" t="str">
        <f t="shared" si="27"/>
        <v/>
      </c>
      <c r="X82" s="17" t="str">
        <f t="shared" si="28"/>
        <v/>
      </c>
      <c r="Y82" t="str">
        <f t="shared" si="29"/>
        <v/>
      </c>
      <c r="AF82" t="str">
        <f t="shared" si="30"/>
        <v/>
      </c>
      <c r="AG82" t="str">
        <f t="shared" si="31"/>
        <v/>
      </c>
    </row>
    <row r="83" spans="1:33" x14ac:dyDescent="0.55000000000000004">
      <c r="A83">
        <v>75</v>
      </c>
      <c r="H83" t="str">
        <f t="shared" si="16"/>
        <v/>
      </c>
      <c r="I83" t="str">
        <f t="shared" si="17"/>
        <v/>
      </c>
      <c r="J83" t="str">
        <f t="shared" si="18"/>
        <v/>
      </c>
      <c r="K83" s="8" t="str">
        <f t="shared" si="19"/>
        <v/>
      </c>
      <c r="L83" t="str">
        <f t="shared" si="20"/>
        <v/>
      </c>
      <c r="Q83" t="str">
        <f t="shared" si="21"/>
        <v/>
      </c>
      <c r="R83" t="str">
        <f t="shared" si="22"/>
        <v/>
      </c>
      <c r="S83" t="str">
        <f t="shared" si="23"/>
        <v/>
      </c>
      <c r="T83" s="8" t="str">
        <f t="shared" si="24"/>
        <v/>
      </c>
      <c r="U83" t="str">
        <f t="shared" si="25"/>
        <v/>
      </c>
      <c r="V83" s="10" t="str">
        <f t="shared" si="26"/>
        <v/>
      </c>
      <c r="W83" t="str">
        <f t="shared" si="27"/>
        <v/>
      </c>
      <c r="X83" s="17" t="str">
        <f t="shared" si="28"/>
        <v/>
      </c>
      <c r="Y83" t="str">
        <f t="shared" si="29"/>
        <v/>
      </c>
      <c r="AF83" t="str">
        <f t="shared" si="30"/>
        <v/>
      </c>
      <c r="AG83" t="str">
        <f t="shared" si="31"/>
        <v/>
      </c>
    </row>
    <row r="84" spans="1:33" x14ac:dyDescent="0.55000000000000004">
      <c r="A84">
        <v>76</v>
      </c>
      <c r="H84" t="str">
        <f t="shared" si="16"/>
        <v/>
      </c>
      <c r="I84" t="str">
        <f t="shared" si="17"/>
        <v/>
      </c>
      <c r="J84" t="str">
        <f t="shared" si="18"/>
        <v/>
      </c>
      <c r="K84" s="8" t="str">
        <f t="shared" si="19"/>
        <v/>
      </c>
      <c r="L84" t="str">
        <f t="shared" si="20"/>
        <v/>
      </c>
      <c r="Q84" t="str">
        <f t="shared" si="21"/>
        <v/>
      </c>
      <c r="R84" t="str">
        <f t="shared" si="22"/>
        <v/>
      </c>
      <c r="S84" t="str">
        <f t="shared" si="23"/>
        <v/>
      </c>
      <c r="T84" s="8" t="str">
        <f t="shared" si="24"/>
        <v/>
      </c>
      <c r="U84" t="str">
        <f t="shared" si="25"/>
        <v/>
      </c>
      <c r="V84" s="10" t="str">
        <f t="shared" si="26"/>
        <v/>
      </c>
      <c r="W84" t="str">
        <f t="shared" si="27"/>
        <v/>
      </c>
      <c r="X84" s="17" t="str">
        <f t="shared" si="28"/>
        <v/>
      </c>
      <c r="Y84" t="str">
        <f t="shared" si="29"/>
        <v/>
      </c>
      <c r="AF84" t="str">
        <f t="shared" si="30"/>
        <v/>
      </c>
      <c r="AG84" t="str">
        <f t="shared" si="31"/>
        <v/>
      </c>
    </row>
    <row r="85" spans="1:33" x14ac:dyDescent="0.55000000000000004">
      <c r="A85">
        <v>77</v>
      </c>
      <c r="H85" t="str">
        <f t="shared" si="16"/>
        <v/>
      </c>
      <c r="I85" t="str">
        <f t="shared" si="17"/>
        <v/>
      </c>
      <c r="J85" t="str">
        <f t="shared" si="18"/>
        <v/>
      </c>
      <c r="K85" s="8" t="str">
        <f t="shared" si="19"/>
        <v/>
      </c>
      <c r="L85" t="str">
        <f t="shared" si="20"/>
        <v/>
      </c>
      <c r="Q85" t="str">
        <f t="shared" si="21"/>
        <v/>
      </c>
      <c r="R85" t="str">
        <f t="shared" si="22"/>
        <v/>
      </c>
      <c r="S85" t="str">
        <f t="shared" si="23"/>
        <v/>
      </c>
      <c r="T85" s="8" t="str">
        <f t="shared" si="24"/>
        <v/>
      </c>
      <c r="U85" t="str">
        <f t="shared" si="25"/>
        <v/>
      </c>
      <c r="V85" s="10" t="str">
        <f t="shared" si="26"/>
        <v/>
      </c>
      <c r="W85" t="str">
        <f t="shared" si="27"/>
        <v/>
      </c>
      <c r="X85" s="17" t="str">
        <f t="shared" si="28"/>
        <v/>
      </c>
      <c r="Y85" t="str">
        <f t="shared" si="29"/>
        <v/>
      </c>
      <c r="AF85" t="str">
        <f t="shared" si="30"/>
        <v/>
      </c>
      <c r="AG85" t="str">
        <f t="shared" si="31"/>
        <v/>
      </c>
    </row>
    <row r="86" spans="1:33" x14ac:dyDescent="0.55000000000000004">
      <c r="A86">
        <v>78</v>
      </c>
      <c r="H86" t="str">
        <f t="shared" si="16"/>
        <v/>
      </c>
      <c r="I86" t="str">
        <f t="shared" si="17"/>
        <v/>
      </c>
      <c r="J86" t="str">
        <f t="shared" si="18"/>
        <v/>
      </c>
      <c r="K86" s="8" t="str">
        <f t="shared" si="19"/>
        <v/>
      </c>
      <c r="L86" t="str">
        <f t="shared" si="20"/>
        <v/>
      </c>
      <c r="Q86" t="str">
        <f t="shared" si="21"/>
        <v/>
      </c>
      <c r="R86" t="str">
        <f t="shared" si="22"/>
        <v/>
      </c>
      <c r="S86" t="str">
        <f t="shared" si="23"/>
        <v/>
      </c>
      <c r="T86" s="8" t="str">
        <f t="shared" si="24"/>
        <v/>
      </c>
      <c r="U86" t="str">
        <f t="shared" si="25"/>
        <v/>
      </c>
      <c r="V86" s="10" t="str">
        <f t="shared" si="26"/>
        <v/>
      </c>
      <c r="W86" t="str">
        <f t="shared" si="27"/>
        <v/>
      </c>
      <c r="X86" s="17" t="str">
        <f t="shared" si="28"/>
        <v/>
      </c>
      <c r="Y86" t="str">
        <f t="shared" si="29"/>
        <v/>
      </c>
      <c r="AF86" t="str">
        <f t="shared" si="30"/>
        <v/>
      </c>
      <c r="AG86" t="str">
        <f t="shared" si="31"/>
        <v/>
      </c>
    </row>
    <row r="87" spans="1:33" x14ac:dyDescent="0.55000000000000004">
      <c r="A87">
        <v>79</v>
      </c>
      <c r="H87" t="str">
        <f t="shared" si="16"/>
        <v/>
      </c>
      <c r="I87" t="str">
        <f t="shared" si="17"/>
        <v/>
      </c>
      <c r="J87" t="str">
        <f t="shared" si="18"/>
        <v/>
      </c>
      <c r="K87" s="8" t="str">
        <f t="shared" si="19"/>
        <v/>
      </c>
      <c r="L87" t="str">
        <f t="shared" si="20"/>
        <v/>
      </c>
      <c r="Q87" t="str">
        <f t="shared" si="21"/>
        <v/>
      </c>
      <c r="R87" t="str">
        <f t="shared" si="22"/>
        <v/>
      </c>
      <c r="S87" t="str">
        <f t="shared" si="23"/>
        <v/>
      </c>
      <c r="T87" s="8" t="str">
        <f t="shared" si="24"/>
        <v/>
      </c>
      <c r="U87" t="str">
        <f t="shared" si="25"/>
        <v/>
      </c>
      <c r="V87" s="10" t="str">
        <f t="shared" si="26"/>
        <v/>
      </c>
      <c r="W87" t="str">
        <f t="shared" si="27"/>
        <v/>
      </c>
      <c r="X87" s="17" t="str">
        <f t="shared" si="28"/>
        <v/>
      </c>
      <c r="Y87" t="str">
        <f t="shared" si="29"/>
        <v/>
      </c>
      <c r="AF87" t="str">
        <f t="shared" si="30"/>
        <v/>
      </c>
      <c r="AG87" t="str">
        <f t="shared" si="31"/>
        <v/>
      </c>
    </row>
    <row r="88" spans="1:33" x14ac:dyDescent="0.55000000000000004">
      <c r="A88">
        <v>80</v>
      </c>
      <c r="H88" t="str">
        <f t="shared" si="16"/>
        <v/>
      </c>
      <c r="I88" t="str">
        <f t="shared" si="17"/>
        <v/>
      </c>
      <c r="J88" t="str">
        <f t="shared" si="18"/>
        <v/>
      </c>
      <c r="K88" s="8" t="str">
        <f t="shared" si="19"/>
        <v/>
      </c>
      <c r="L88" t="str">
        <f t="shared" si="20"/>
        <v/>
      </c>
      <c r="Q88" t="str">
        <f t="shared" si="21"/>
        <v/>
      </c>
      <c r="R88" t="str">
        <f t="shared" si="22"/>
        <v/>
      </c>
      <c r="S88" t="str">
        <f t="shared" si="23"/>
        <v/>
      </c>
      <c r="T88" s="8" t="str">
        <f t="shared" si="24"/>
        <v/>
      </c>
      <c r="U88" t="str">
        <f t="shared" si="25"/>
        <v/>
      </c>
      <c r="V88" s="10" t="str">
        <f t="shared" si="26"/>
        <v/>
      </c>
      <c r="W88" t="str">
        <f t="shared" si="27"/>
        <v/>
      </c>
      <c r="X88" s="17" t="str">
        <f t="shared" si="28"/>
        <v/>
      </c>
      <c r="Y88" t="str">
        <f t="shared" si="29"/>
        <v/>
      </c>
      <c r="AF88" t="str">
        <f t="shared" si="30"/>
        <v/>
      </c>
      <c r="AG88" t="str">
        <f t="shared" si="31"/>
        <v/>
      </c>
    </row>
    <row r="89" spans="1:33" x14ac:dyDescent="0.55000000000000004">
      <c r="H89" t="str">
        <f t="shared" si="16"/>
        <v/>
      </c>
      <c r="I89" t="str">
        <f t="shared" si="17"/>
        <v/>
      </c>
      <c r="J89" t="str">
        <f t="shared" si="18"/>
        <v/>
      </c>
      <c r="K89" s="8" t="str">
        <f t="shared" si="19"/>
        <v/>
      </c>
      <c r="L89" t="str">
        <f t="shared" si="20"/>
        <v/>
      </c>
      <c r="Q89" t="str">
        <f t="shared" si="21"/>
        <v/>
      </c>
      <c r="R89" t="str">
        <f t="shared" si="22"/>
        <v/>
      </c>
      <c r="S89" t="str">
        <f t="shared" si="23"/>
        <v/>
      </c>
      <c r="T89" s="8" t="str">
        <f t="shared" si="24"/>
        <v/>
      </c>
      <c r="U89" t="str">
        <f t="shared" si="25"/>
        <v/>
      </c>
      <c r="V89" s="10" t="str">
        <f t="shared" si="26"/>
        <v/>
      </c>
      <c r="W89" t="str">
        <f t="shared" si="27"/>
        <v/>
      </c>
      <c r="X89" s="17" t="str">
        <f t="shared" si="28"/>
        <v/>
      </c>
      <c r="Y89" t="str">
        <f t="shared" si="29"/>
        <v/>
      </c>
      <c r="AF89" t="str">
        <f t="shared" si="30"/>
        <v/>
      </c>
      <c r="AG89" t="str">
        <f t="shared" si="31"/>
        <v/>
      </c>
    </row>
    <row r="90" spans="1:33" x14ac:dyDescent="0.55000000000000004">
      <c r="H90" t="str">
        <f t="shared" si="16"/>
        <v/>
      </c>
      <c r="I90" t="str">
        <f t="shared" si="17"/>
        <v/>
      </c>
      <c r="J90" t="str">
        <f t="shared" si="18"/>
        <v/>
      </c>
      <c r="K90" s="8" t="str">
        <f t="shared" si="19"/>
        <v/>
      </c>
      <c r="L90" t="str">
        <f t="shared" si="20"/>
        <v/>
      </c>
      <c r="Q90" t="str">
        <f t="shared" si="21"/>
        <v/>
      </c>
      <c r="R90" t="str">
        <f t="shared" si="22"/>
        <v/>
      </c>
      <c r="S90" t="str">
        <f t="shared" si="23"/>
        <v/>
      </c>
      <c r="T90" s="8" t="str">
        <f t="shared" si="24"/>
        <v/>
      </c>
      <c r="U90" t="str">
        <f t="shared" si="25"/>
        <v/>
      </c>
      <c r="V90" s="10" t="str">
        <f t="shared" si="26"/>
        <v/>
      </c>
      <c r="W90" t="str">
        <f t="shared" si="27"/>
        <v/>
      </c>
      <c r="X90" s="17" t="str">
        <f t="shared" si="28"/>
        <v/>
      </c>
      <c r="Y90" t="str">
        <f t="shared" si="29"/>
        <v/>
      </c>
      <c r="AF90" t="str">
        <f t="shared" si="30"/>
        <v/>
      </c>
      <c r="AG90" t="str">
        <f t="shared" si="31"/>
        <v/>
      </c>
    </row>
    <row r="91" spans="1:33" x14ac:dyDescent="0.55000000000000004">
      <c r="H91" t="str">
        <f t="shared" si="16"/>
        <v/>
      </c>
      <c r="I91" t="str">
        <f t="shared" si="17"/>
        <v/>
      </c>
      <c r="J91" t="str">
        <f t="shared" si="18"/>
        <v/>
      </c>
      <c r="K91" s="8" t="str">
        <f t="shared" si="19"/>
        <v/>
      </c>
      <c r="L91" t="str">
        <f t="shared" si="20"/>
        <v/>
      </c>
      <c r="Q91" t="str">
        <f t="shared" si="21"/>
        <v/>
      </c>
      <c r="R91" t="str">
        <f t="shared" si="22"/>
        <v/>
      </c>
      <c r="S91" t="str">
        <f t="shared" si="23"/>
        <v/>
      </c>
      <c r="T91" s="8" t="str">
        <f t="shared" si="24"/>
        <v/>
      </c>
      <c r="U91" t="str">
        <f t="shared" si="25"/>
        <v/>
      </c>
      <c r="V91" s="10" t="str">
        <f t="shared" si="26"/>
        <v/>
      </c>
      <c r="W91" t="str">
        <f t="shared" si="27"/>
        <v/>
      </c>
      <c r="X91" s="17" t="str">
        <f t="shared" si="28"/>
        <v/>
      </c>
      <c r="Y91" t="str">
        <f t="shared" si="29"/>
        <v/>
      </c>
      <c r="AF91" t="str">
        <f t="shared" si="30"/>
        <v/>
      </c>
      <c r="AG91" t="str">
        <f t="shared" si="31"/>
        <v/>
      </c>
    </row>
    <row r="92" spans="1:33" x14ac:dyDescent="0.55000000000000004">
      <c r="H92" t="str">
        <f t="shared" si="16"/>
        <v/>
      </c>
      <c r="I92" t="str">
        <f t="shared" si="17"/>
        <v/>
      </c>
      <c r="J92" t="str">
        <f t="shared" si="18"/>
        <v/>
      </c>
      <c r="K92" s="8" t="str">
        <f t="shared" si="19"/>
        <v/>
      </c>
      <c r="L92" t="str">
        <f t="shared" si="20"/>
        <v/>
      </c>
      <c r="Q92" t="str">
        <f t="shared" si="21"/>
        <v/>
      </c>
      <c r="R92" t="str">
        <f t="shared" si="22"/>
        <v/>
      </c>
      <c r="S92" t="str">
        <f t="shared" si="23"/>
        <v/>
      </c>
      <c r="T92" s="8" t="str">
        <f t="shared" si="24"/>
        <v/>
      </c>
      <c r="U92" t="str">
        <f t="shared" si="25"/>
        <v/>
      </c>
      <c r="V92" s="10" t="str">
        <f t="shared" si="26"/>
        <v/>
      </c>
      <c r="W92" t="str">
        <f t="shared" si="27"/>
        <v/>
      </c>
      <c r="X92" s="17" t="str">
        <f t="shared" si="28"/>
        <v/>
      </c>
      <c r="Y92" t="str">
        <f t="shared" si="29"/>
        <v/>
      </c>
      <c r="AF92" t="str">
        <f t="shared" si="30"/>
        <v/>
      </c>
      <c r="AG92" t="str">
        <f t="shared" si="31"/>
        <v/>
      </c>
    </row>
    <row r="93" spans="1:33" x14ac:dyDescent="0.55000000000000004">
      <c r="H93" t="str">
        <f t="shared" si="16"/>
        <v/>
      </c>
      <c r="I93" t="str">
        <f t="shared" si="17"/>
        <v/>
      </c>
      <c r="J93" t="str">
        <f t="shared" si="18"/>
        <v/>
      </c>
      <c r="K93" s="8" t="str">
        <f t="shared" si="19"/>
        <v/>
      </c>
      <c r="L93" t="str">
        <f t="shared" si="20"/>
        <v/>
      </c>
      <c r="Q93" t="str">
        <f t="shared" si="21"/>
        <v/>
      </c>
      <c r="R93" t="str">
        <f t="shared" si="22"/>
        <v/>
      </c>
      <c r="S93" t="str">
        <f t="shared" si="23"/>
        <v/>
      </c>
      <c r="T93" s="8" t="str">
        <f t="shared" si="24"/>
        <v/>
      </c>
      <c r="U93" t="str">
        <f t="shared" si="25"/>
        <v/>
      </c>
      <c r="V93" s="10" t="str">
        <f t="shared" si="26"/>
        <v/>
      </c>
      <c r="W93" t="str">
        <f t="shared" si="27"/>
        <v/>
      </c>
      <c r="X93" s="17" t="str">
        <f t="shared" si="28"/>
        <v/>
      </c>
      <c r="Y93" t="str">
        <f t="shared" si="29"/>
        <v/>
      </c>
      <c r="AF93" t="str">
        <f t="shared" si="30"/>
        <v/>
      </c>
      <c r="AG93" t="str">
        <f t="shared" si="31"/>
        <v/>
      </c>
    </row>
    <row r="94" spans="1:33" x14ac:dyDescent="0.55000000000000004">
      <c r="H94" t="str">
        <f t="shared" si="16"/>
        <v/>
      </c>
      <c r="I94" t="str">
        <f t="shared" si="17"/>
        <v/>
      </c>
      <c r="J94" t="str">
        <f t="shared" si="18"/>
        <v/>
      </c>
      <c r="K94" s="8" t="str">
        <f t="shared" si="19"/>
        <v/>
      </c>
      <c r="L94" t="str">
        <f t="shared" si="20"/>
        <v/>
      </c>
      <c r="Q94" t="str">
        <f t="shared" si="21"/>
        <v/>
      </c>
      <c r="R94" t="str">
        <f t="shared" si="22"/>
        <v/>
      </c>
      <c r="S94" t="str">
        <f t="shared" si="23"/>
        <v/>
      </c>
      <c r="T94" s="8" t="str">
        <f t="shared" si="24"/>
        <v/>
      </c>
      <c r="U94" t="str">
        <f t="shared" si="25"/>
        <v/>
      </c>
      <c r="V94" s="10" t="str">
        <f t="shared" si="26"/>
        <v/>
      </c>
      <c r="W94" t="str">
        <f t="shared" si="27"/>
        <v/>
      </c>
      <c r="X94" s="17" t="str">
        <f t="shared" si="28"/>
        <v/>
      </c>
      <c r="Y94" t="str">
        <f t="shared" si="29"/>
        <v/>
      </c>
      <c r="AF94" t="str">
        <f t="shared" si="30"/>
        <v/>
      </c>
      <c r="AG94" t="str">
        <f t="shared" si="31"/>
        <v/>
      </c>
    </row>
    <row r="95" spans="1:33" x14ac:dyDescent="0.55000000000000004">
      <c r="H95" t="str">
        <f t="shared" si="16"/>
        <v/>
      </c>
      <c r="I95" t="str">
        <f t="shared" si="17"/>
        <v/>
      </c>
      <c r="J95" t="str">
        <f t="shared" si="18"/>
        <v/>
      </c>
      <c r="K95" s="8" t="str">
        <f t="shared" si="19"/>
        <v/>
      </c>
      <c r="L95" t="str">
        <f t="shared" si="20"/>
        <v/>
      </c>
      <c r="Q95" t="str">
        <f t="shared" si="21"/>
        <v/>
      </c>
      <c r="R95" t="str">
        <f t="shared" si="22"/>
        <v/>
      </c>
      <c r="S95" t="str">
        <f t="shared" si="23"/>
        <v/>
      </c>
      <c r="T95" s="8" t="str">
        <f t="shared" si="24"/>
        <v/>
      </c>
      <c r="U95" t="str">
        <f t="shared" si="25"/>
        <v/>
      </c>
      <c r="V95" s="10" t="str">
        <f t="shared" si="26"/>
        <v/>
      </c>
      <c r="W95" t="str">
        <f t="shared" si="27"/>
        <v/>
      </c>
      <c r="X95" s="17" t="str">
        <f t="shared" si="28"/>
        <v/>
      </c>
      <c r="Y95" t="str">
        <f t="shared" si="29"/>
        <v/>
      </c>
      <c r="AF95" t="str">
        <f t="shared" si="30"/>
        <v/>
      </c>
      <c r="AG95" t="str">
        <f t="shared" si="31"/>
        <v/>
      </c>
    </row>
    <row r="96" spans="1:33" x14ac:dyDescent="0.55000000000000004">
      <c r="H96" t="str">
        <f t="shared" si="16"/>
        <v/>
      </c>
      <c r="I96" t="str">
        <f t="shared" si="17"/>
        <v/>
      </c>
      <c r="J96" t="str">
        <f t="shared" si="18"/>
        <v/>
      </c>
      <c r="K96" s="8" t="str">
        <f t="shared" si="19"/>
        <v/>
      </c>
      <c r="L96" t="str">
        <f t="shared" si="20"/>
        <v/>
      </c>
      <c r="Q96" t="str">
        <f t="shared" si="21"/>
        <v/>
      </c>
      <c r="R96" t="str">
        <f t="shared" si="22"/>
        <v/>
      </c>
      <c r="S96" t="str">
        <f t="shared" si="23"/>
        <v/>
      </c>
      <c r="T96" s="8" t="str">
        <f t="shared" si="24"/>
        <v/>
      </c>
      <c r="U96" t="str">
        <f t="shared" si="25"/>
        <v/>
      </c>
      <c r="V96" s="10" t="str">
        <f t="shared" si="26"/>
        <v/>
      </c>
      <c r="W96" t="str">
        <f t="shared" si="27"/>
        <v/>
      </c>
      <c r="X96" s="17" t="str">
        <f t="shared" si="28"/>
        <v/>
      </c>
      <c r="Y96" t="str">
        <f t="shared" si="29"/>
        <v/>
      </c>
      <c r="AF96" t="str">
        <f t="shared" si="30"/>
        <v/>
      </c>
      <c r="AG96" t="str">
        <f t="shared" si="31"/>
        <v/>
      </c>
    </row>
    <row r="97" spans="8:33" x14ac:dyDescent="0.55000000000000004">
      <c r="H97" t="str">
        <f t="shared" si="16"/>
        <v/>
      </c>
      <c r="I97" t="str">
        <f t="shared" si="17"/>
        <v/>
      </c>
      <c r="J97" t="str">
        <f t="shared" si="18"/>
        <v/>
      </c>
      <c r="K97" s="8" t="str">
        <f t="shared" si="19"/>
        <v/>
      </c>
      <c r="L97" t="str">
        <f t="shared" si="20"/>
        <v/>
      </c>
      <c r="Q97" t="str">
        <f t="shared" si="21"/>
        <v/>
      </c>
      <c r="R97" t="str">
        <f t="shared" si="22"/>
        <v/>
      </c>
      <c r="S97" t="str">
        <f t="shared" si="23"/>
        <v/>
      </c>
      <c r="T97" s="8" t="str">
        <f t="shared" si="24"/>
        <v/>
      </c>
      <c r="U97" t="str">
        <f t="shared" si="25"/>
        <v/>
      </c>
      <c r="V97" s="10" t="str">
        <f t="shared" si="26"/>
        <v/>
      </c>
      <c r="W97" t="str">
        <f t="shared" si="27"/>
        <v/>
      </c>
      <c r="X97" s="17" t="str">
        <f t="shared" si="28"/>
        <v/>
      </c>
      <c r="Y97" t="str">
        <f t="shared" si="29"/>
        <v/>
      </c>
      <c r="AF97" t="str">
        <f t="shared" si="30"/>
        <v/>
      </c>
      <c r="AG97" t="str">
        <f t="shared" si="31"/>
        <v/>
      </c>
    </row>
    <row r="98" spans="8:33" x14ac:dyDescent="0.55000000000000004">
      <c r="H98" t="str">
        <f t="shared" si="16"/>
        <v/>
      </c>
      <c r="I98" t="str">
        <f t="shared" si="17"/>
        <v/>
      </c>
      <c r="J98" t="str">
        <f t="shared" si="18"/>
        <v/>
      </c>
      <c r="K98" s="8" t="str">
        <f t="shared" si="19"/>
        <v/>
      </c>
      <c r="L98" t="str">
        <f t="shared" si="20"/>
        <v/>
      </c>
      <c r="Q98" t="str">
        <f t="shared" si="21"/>
        <v/>
      </c>
      <c r="R98" t="str">
        <f t="shared" si="22"/>
        <v/>
      </c>
      <c r="S98" t="str">
        <f t="shared" si="23"/>
        <v/>
      </c>
      <c r="T98" s="8" t="str">
        <f t="shared" si="24"/>
        <v/>
      </c>
      <c r="U98" t="str">
        <f t="shared" si="25"/>
        <v/>
      </c>
      <c r="V98" s="10" t="str">
        <f t="shared" si="26"/>
        <v/>
      </c>
      <c r="W98" t="str">
        <f t="shared" si="27"/>
        <v/>
      </c>
      <c r="X98" s="17" t="str">
        <f t="shared" si="28"/>
        <v/>
      </c>
      <c r="Y98" t="str">
        <f t="shared" si="29"/>
        <v/>
      </c>
      <c r="AF98" t="str">
        <f t="shared" si="30"/>
        <v/>
      </c>
      <c r="AG98" t="str">
        <f t="shared" si="31"/>
        <v/>
      </c>
    </row>
    <row r="99" spans="8:33" x14ac:dyDescent="0.55000000000000004">
      <c r="H99" t="str">
        <f t="shared" si="16"/>
        <v/>
      </c>
      <c r="I99" t="str">
        <f t="shared" si="17"/>
        <v/>
      </c>
      <c r="J99" t="str">
        <f t="shared" si="18"/>
        <v/>
      </c>
      <c r="K99" s="8" t="str">
        <f t="shared" si="19"/>
        <v/>
      </c>
      <c r="L99" t="str">
        <f t="shared" si="20"/>
        <v/>
      </c>
      <c r="Q99" t="str">
        <f t="shared" si="21"/>
        <v/>
      </c>
      <c r="R99" t="str">
        <f t="shared" si="22"/>
        <v/>
      </c>
      <c r="S99" t="str">
        <f t="shared" si="23"/>
        <v/>
      </c>
      <c r="T99" s="8" t="str">
        <f t="shared" si="24"/>
        <v/>
      </c>
      <c r="U99" t="str">
        <f t="shared" si="25"/>
        <v/>
      </c>
      <c r="V99" s="10" t="str">
        <f t="shared" si="26"/>
        <v/>
      </c>
      <c r="W99" t="str">
        <f t="shared" si="27"/>
        <v/>
      </c>
      <c r="X99" s="17" t="str">
        <f t="shared" si="28"/>
        <v/>
      </c>
      <c r="Y99" t="str">
        <f t="shared" si="29"/>
        <v/>
      </c>
      <c r="AF99" t="str">
        <f t="shared" si="30"/>
        <v/>
      </c>
      <c r="AG99" t="str">
        <f t="shared" si="31"/>
        <v/>
      </c>
    </row>
    <row r="100" spans="8:33" x14ac:dyDescent="0.55000000000000004">
      <c r="H100" t="str">
        <f t="shared" si="16"/>
        <v/>
      </c>
      <c r="I100" t="str">
        <f t="shared" si="17"/>
        <v/>
      </c>
      <c r="J100" t="str">
        <f t="shared" si="18"/>
        <v/>
      </c>
      <c r="K100" s="8" t="str">
        <f t="shared" si="19"/>
        <v/>
      </c>
      <c r="L100" t="str">
        <f t="shared" si="20"/>
        <v/>
      </c>
      <c r="Q100" t="str">
        <f t="shared" si="21"/>
        <v/>
      </c>
      <c r="R100" t="str">
        <f t="shared" si="22"/>
        <v/>
      </c>
      <c r="S100" t="str">
        <f t="shared" si="23"/>
        <v/>
      </c>
      <c r="T100" s="8" t="str">
        <f t="shared" si="24"/>
        <v/>
      </c>
      <c r="U100" t="str">
        <f t="shared" si="25"/>
        <v/>
      </c>
      <c r="V100" s="10" t="str">
        <f t="shared" si="26"/>
        <v/>
      </c>
      <c r="W100" t="str">
        <f t="shared" si="27"/>
        <v/>
      </c>
      <c r="X100" s="17" t="str">
        <f t="shared" si="28"/>
        <v/>
      </c>
      <c r="Y100" t="str">
        <f t="shared" si="29"/>
        <v/>
      </c>
      <c r="AF100" t="str">
        <f t="shared" si="30"/>
        <v/>
      </c>
      <c r="AG100" t="str">
        <f t="shared" si="31"/>
        <v/>
      </c>
    </row>
    <row r="101" spans="8:33" x14ac:dyDescent="0.55000000000000004">
      <c r="H101" t="str">
        <f t="shared" si="16"/>
        <v/>
      </c>
      <c r="I101" t="str">
        <f t="shared" si="17"/>
        <v/>
      </c>
      <c r="J101" t="str">
        <f t="shared" si="18"/>
        <v/>
      </c>
      <c r="K101" s="8" t="str">
        <f t="shared" si="19"/>
        <v/>
      </c>
      <c r="L101" t="str">
        <f t="shared" si="20"/>
        <v/>
      </c>
      <c r="Q101" t="str">
        <f t="shared" si="21"/>
        <v/>
      </c>
      <c r="R101" t="str">
        <f t="shared" si="22"/>
        <v/>
      </c>
      <c r="S101" t="str">
        <f t="shared" si="23"/>
        <v/>
      </c>
      <c r="T101" s="8" t="str">
        <f t="shared" si="24"/>
        <v/>
      </c>
      <c r="U101" t="str">
        <f t="shared" si="25"/>
        <v/>
      </c>
      <c r="V101" s="10" t="str">
        <f t="shared" si="26"/>
        <v/>
      </c>
      <c r="W101" t="str">
        <f t="shared" si="27"/>
        <v/>
      </c>
      <c r="X101" s="17" t="str">
        <f t="shared" si="28"/>
        <v/>
      </c>
      <c r="Y101" t="str">
        <f t="shared" si="29"/>
        <v/>
      </c>
      <c r="AF101" t="str">
        <f t="shared" si="30"/>
        <v/>
      </c>
      <c r="AG101" t="str">
        <f t="shared" si="31"/>
        <v/>
      </c>
    </row>
    <row r="102" spans="8:33" x14ac:dyDescent="0.55000000000000004">
      <c r="H102" t="str">
        <f t="shared" si="16"/>
        <v/>
      </c>
      <c r="I102" t="str">
        <f t="shared" si="17"/>
        <v/>
      </c>
      <c r="J102" t="str">
        <f t="shared" si="18"/>
        <v/>
      </c>
      <c r="K102" s="8" t="str">
        <f t="shared" si="19"/>
        <v/>
      </c>
      <c r="L102" t="str">
        <f t="shared" si="20"/>
        <v/>
      </c>
      <c r="Q102" t="str">
        <f t="shared" si="21"/>
        <v/>
      </c>
      <c r="R102" t="str">
        <f t="shared" si="22"/>
        <v/>
      </c>
      <c r="S102" t="str">
        <f t="shared" si="23"/>
        <v/>
      </c>
      <c r="T102" s="8" t="str">
        <f t="shared" si="24"/>
        <v/>
      </c>
      <c r="U102" t="str">
        <f t="shared" si="25"/>
        <v/>
      </c>
      <c r="V102" s="10" t="str">
        <f t="shared" si="26"/>
        <v/>
      </c>
      <c r="W102" t="str">
        <f t="shared" si="27"/>
        <v/>
      </c>
      <c r="X102" s="17" t="str">
        <f t="shared" si="28"/>
        <v/>
      </c>
      <c r="Y102" t="str">
        <f t="shared" si="29"/>
        <v/>
      </c>
      <c r="AF102" t="str">
        <f t="shared" si="30"/>
        <v/>
      </c>
      <c r="AG102" t="str">
        <f t="shared" si="31"/>
        <v/>
      </c>
    </row>
    <row r="103" spans="8:33" x14ac:dyDescent="0.55000000000000004">
      <c r="H103" t="str">
        <f t="shared" si="16"/>
        <v/>
      </c>
      <c r="I103" t="str">
        <f t="shared" si="17"/>
        <v/>
      </c>
      <c r="J103" t="str">
        <f t="shared" si="18"/>
        <v/>
      </c>
      <c r="K103" s="8" t="str">
        <f t="shared" si="19"/>
        <v/>
      </c>
      <c r="L103" t="str">
        <f t="shared" si="20"/>
        <v/>
      </c>
      <c r="Q103" t="str">
        <f t="shared" si="21"/>
        <v/>
      </c>
      <c r="R103" t="str">
        <f t="shared" si="22"/>
        <v/>
      </c>
      <c r="S103" t="str">
        <f t="shared" si="23"/>
        <v/>
      </c>
      <c r="T103" s="8" t="str">
        <f t="shared" si="24"/>
        <v/>
      </c>
      <c r="U103" t="str">
        <f t="shared" si="25"/>
        <v/>
      </c>
      <c r="V103" s="10" t="str">
        <f t="shared" si="26"/>
        <v/>
      </c>
      <c r="W103" t="str">
        <f t="shared" si="27"/>
        <v/>
      </c>
      <c r="X103" s="17" t="str">
        <f t="shared" si="28"/>
        <v/>
      </c>
      <c r="Y103" t="str">
        <f t="shared" si="29"/>
        <v/>
      </c>
      <c r="AF103" t="str">
        <f t="shared" si="30"/>
        <v/>
      </c>
      <c r="AG103" t="str">
        <f t="shared" si="31"/>
        <v/>
      </c>
    </row>
    <row r="104" spans="8:33" x14ac:dyDescent="0.55000000000000004">
      <c r="H104" t="str">
        <f t="shared" si="16"/>
        <v/>
      </c>
      <c r="I104" t="str">
        <f t="shared" si="17"/>
        <v/>
      </c>
      <c r="J104" t="str">
        <f t="shared" si="18"/>
        <v/>
      </c>
      <c r="K104" s="8" t="str">
        <f t="shared" si="19"/>
        <v/>
      </c>
      <c r="L104" t="str">
        <f t="shared" si="20"/>
        <v/>
      </c>
      <c r="Q104" t="str">
        <f t="shared" si="21"/>
        <v/>
      </c>
      <c r="R104" t="str">
        <f t="shared" si="22"/>
        <v/>
      </c>
      <c r="S104" t="str">
        <f t="shared" si="23"/>
        <v/>
      </c>
      <c r="T104" s="8" t="str">
        <f t="shared" si="24"/>
        <v/>
      </c>
      <c r="U104" t="str">
        <f t="shared" si="25"/>
        <v/>
      </c>
      <c r="V104" s="10" t="str">
        <f t="shared" si="26"/>
        <v/>
      </c>
      <c r="W104" t="str">
        <f t="shared" si="27"/>
        <v/>
      </c>
      <c r="X104" s="17" t="str">
        <f t="shared" si="28"/>
        <v/>
      </c>
      <c r="Y104" t="str">
        <f t="shared" si="29"/>
        <v/>
      </c>
      <c r="AF104" t="str">
        <f t="shared" si="30"/>
        <v/>
      </c>
      <c r="AG104" t="str">
        <f t="shared" si="31"/>
        <v/>
      </c>
    </row>
    <row r="105" spans="8:33" x14ac:dyDescent="0.55000000000000004">
      <c r="H105" t="str">
        <f t="shared" si="16"/>
        <v/>
      </c>
      <c r="I105" t="str">
        <f t="shared" si="17"/>
        <v/>
      </c>
      <c r="J105" t="str">
        <f t="shared" si="18"/>
        <v/>
      </c>
      <c r="K105" s="8" t="str">
        <f t="shared" si="19"/>
        <v/>
      </c>
      <c r="L105" t="str">
        <f t="shared" si="20"/>
        <v/>
      </c>
      <c r="Q105" t="str">
        <f t="shared" si="21"/>
        <v/>
      </c>
      <c r="R105" t="str">
        <f t="shared" si="22"/>
        <v/>
      </c>
      <c r="S105" t="str">
        <f t="shared" si="23"/>
        <v/>
      </c>
      <c r="T105" s="8" t="str">
        <f t="shared" si="24"/>
        <v/>
      </c>
      <c r="U105" t="str">
        <f t="shared" si="25"/>
        <v/>
      </c>
      <c r="V105" s="10" t="str">
        <f t="shared" si="26"/>
        <v/>
      </c>
      <c r="W105" t="str">
        <f t="shared" si="27"/>
        <v/>
      </c>
      <c r="X105" s="17" t="str">
        <f t="shared" si="28"/>
        <v/>
      </c>
      <c r="Y105" t="str">
        <f t="shared" si="29"/>
        <v/>
      </c>
      <c r="AF105" t="str">
        <f t="shared" si="30"/>
        <v/>
      </c>
      <c r="AG105" t="str">
        <f t="shared" si="31"/>
        <v/>
      </c>
    </row>
    <row r="106" spans="8:33" x14ac:dyDescent="0.55000000000000004">
      <c r="H106" t="str">
        <f t="shared" si="16"/>
        <v/>
      </c>
      <c r="I106" t="str">
        <f t="shared" si="17"/>
        <v/>
      </c>
      <c r="J106" t="str">
        <f t="shared" si="18"/>
        <v/>
      </c>
      <c r="K106" s="8" t="str">
        <f t="shared" si="19"/>
        <v/>
      </c>
      <c r="L106" t="str">
        <f t="shared" si="20"/>
        <v/>
      </c>
      <c r="Q106" t="str">
        <f t="shared" si="21"/>
        <v/>
      </c>
      <c r="R106" t="str">
        <f t="shared" si="22"/>
        <v/>
      </c>
      <c r="S106" t="str">
        <f t="shared" si="23"/>
        <v/>
      </c>
      <c r="T106" s="8" t="str">
        <f t="shared" si="24"/>
        <v/>
      </c>
      <c r="U106" t="str">
        <f t="shared" si="25"/>
        <v/>
      </c>
      <c r="V106" s="10" t="str">
        <f t="shared" si="26"/>
        <v/>
      </c>
      <c r="W106" t="str">
        <f t="shared" si="27"/>
        <v/>
      </c>
      <c r="X106" s="17" t="str">
        <f t="shared" si="28"/>
        <v/>
      </c>
      <c r="Y106" t="str">
        <f t="shared" si="29"/>
        <v/>
      </c>
      <c r="AF106" t="str">
        <f t="shared" si="30"/>
        <v/>
      </c>
      <c r="AG106" t="str">
        <f t="shared" si="31"/>
        <v/>
      </c>
    </row>
    <row r="107" spans="8:33" x14ac:dyDescent="0.55000000000000004">
      <c r="H107" t="str">
        <f t="shared" si="16"/>
        <v/>
      </c>
      <c r="I107" t="str">
        <f t="shared" si="17"/>
        <v/>
      </c>
      <c r="J107" t="str">
        <f t="shared" si="18"/>
        <v/>
      </c>
      <c r="K107" s="8" t="str">
        <f t="shared" si="19"/>
        <v/>
      </c>
      <c r="L107" t="str">
        <f t="shared" si="20"/>
        <v/>
      </c>
      <c r="Q107" t="str">
        <f t="shared" si="21"/>
        <v/>
      </c>
      <c r="R107" t="str">
        <f t="shared" si="22"/>
        <v/>
      </c>
      <c r="S107" t="str">
        <f t="shared" si="23"/>
        <v/>
      </c>
      <c r="T107" s="8" t="str">
        <f t="shared" si="24"/>
        <v/>
      </c>
      <c r="U107" t="str">
        <f t="shared" si="25"/>
        <v/>
      </c>
      <c r="V107" s="10" t="str">
        <f t="shared" si="26"/>
        <v/>
      </c>
      <c r="W107" t="str">
        <f t="shared" si="27"/>
        <v/>
      </c>
      <c r="X107" s="17" t="str">
        <f t="shared" si="28"/>
        <v/>
      </c>
      <c r="Y107" t="str">
        <f t="shared" si="29"/>
        <v/>
      </c>
      <c r="AF107" t="str">
        <f t="shared" si="30"/>
        <v/>
      </c>
      <c r="AG107" t="str">
        <f t="shared" si="31"/>
        <v/>
      </c>
    </row>
    <row r="108" spans="8:33" x14ac:dyDescent="0.55000000000000004">
      <c r="H108" t="str">
        <f t="shared" si="16"/>
        <v/>
      </c>
      <c r="I108" t="str">
        <f t="shared" si="17"/>
        <v/>
      </c>
      <c r="J108" t="str">
        <f t="shared" si="18"/>
        <v/>
      </c>
      <c r="K108" s="8" t="str">
        <f t="shared" si="19"/>
        <v/>
      </c>
      <c r="L108" t="str">
        <f t="shared" si="20"/>
        <v/>
      </c>
      <c r="Q108" t="str">
        <f t="shared" si="21"/>
        <v/>
      </c>
      <c r="R108" t="str">
        <f t="shared" si="22"/>
        <v/>
      </c>
      <c r="S108" t="str">
        <f t="shared" si="23"/>
        <v/>
      </c>
      <c r="T108" s="8" t="str">
        <f t="shared" si="24"/>
        <v/>
      </c>
      <c r="U108" t="str">
        <f t="shared" si="25"/>
        <v/>
      </c>
      <c r="V108" s="10" t="str">
        <f t="shared" si="26"/>
        <v/>
      </c>
      <c r="W108" t="str">
        <f t="shared" si="27"/>
        <v/>
      </c>
      <c r="X108" s="17" t="str">
        <f t="shared" si="28"/>
        <v/>
      </c>
      <c r="Y108" t="str">
        <f t="shared" si="29"/>
        <v/>
      </c>
      <c r="AF108" t="str">
        <f t="shared" si="30"/>
        <v/>
      </c>
      <c r="AG108" t="str">
        <f t="shared" si="31"/>
        <v/>
      </c>
    </row>
    <row r="109" spans="8:33" x14ac:dyDescent="0.55000000000000004">
      <c r="H109" t="str">
        <f t="shared" si="16"/>
        <v/>
      </c>
      <c r="I109" t="str">
        <f t="shared" si="17"/>
        <v/>
      </c>
      <c r="J109" t="str">
        <f t="shared" si="18"/>
        <v/>
      </c>
      <c r="K109" s="8" t="str">
        <f t="shared" si="19"/>
        <v/>
      </c>
      <c r="L109" t="str">
        <f t="shared" si="20"/>
        <v/>
      </c>
      <c r="Q109" t="str">
        <f t="shared" si="21"/>
        <v/>
      </c>
      <c r="R109" t="str">
        <f t="shared" si="22"/>
        <v/>
      </c>
      <c r="S109" t="str">
        <f t="shared" si="23"/>
        <v/>
      </c>
      <c r="T109" s="8" t="str">
        <f t="shared" si="24"/>
        <v/>
      </c>
      <c r="U109" t="str">
        <f t="shared" si="25"/>
        <v/>
      </c>
      <c r="V109" s="10" t="str">
        <f t="shared" si="26"/>
        <v/>
      </c>
      <c r="W109" t="str">
        <f t="shared" si="27"/>
        <v/>
      </c>
      <c r="X109" s="17" t="str">
        <f t="shared" si="28"/>
        <v/>
      </c>
      <c r="Y109" t="str">
        <f t="shared" si="29"/>
        <v/>
      </c>
      <c r="AF109" t="str">
        <f t="shared" si="30"/>
        <v/>
      </c>
      <c r="AG109" t="str">
        <f t="shared" si="31"/>
        <v/>
      </c>
    </row>
    <row r="110" spans="8:33" x14ac:dyDescent="0.55000000000000004">
      <c r="H110" t="str">
        <f t="shared" si="16"/>
        <v/>
      </c>
      <c r="I110" t="str">
        <f t="shared" si="17"/>
        <v/>
      </c>
      <c r="J110" t="str">
        <f t="shared" si="18"/>
        <v/>
      </c>
      <c r="K110" s="8" t="str">
        <f t="shared" si="19"/>
        <v/>
      </c>
      <c r="L110" t="str">
        <f t="shared" si="20"/>
        <v/>
      </c>
      <c r="Q110" t="str">
        <f t="shared" si="21"/>
        <v/>
      </c>
      <c r="R110" t="str">
        <f t="shared" si="22"/>
        <v/>
      </c>
      <c r="S110" t="str">
        <f t="shared" si="23"/>
        <v/>
      </c>
      <c r="T110" s="8" t="str">
        <f t="shared" si="24"/>
        <v/>
      </c>
      <c r="U110" t="str">
        <f t="shared" si="25"/>
        <v/>
      </c>
      <c r="V110" s="10" t="str">
        <f t="shared" si="26"/>
        <v/>
      </c>
      <c r="W110" t="str">
        <f t="shared" si="27"/>
        <v/>
      </c>
      <c r="X110" s="17" t="str">
        <f t="shared" si="28"/>
        <v/>
      </c>
      <c r="Y110" t="str">
        <f t="shared" si="29"/>
        <v/>
      </c>
      <c r="AF110" t="str">
        <f t="shared" si="30"/>
        <v/>
      </c>
      <c r="AG110" t="str">
        <f t="shared" si="31"/>
        <v/>
      </c>
    </row>
    <row r="111" spans="8:33" x14ac:dyDescent="0.55000000000000004">
      <c r="H111" t="str">
        <f t="shared" si="16"/>
        <v/>
      </c>
      <c r="I111" t="str">
        <f t="shared" si="17"/>
        <v/>
      </c>
      <c r="J111" t="str">
        <f t="shared" si="18"/>
        <v/>
      </c>
      <c r="K111" s="8" t="str">
        <f t="shared" si="19"/>
        <v/>
      </c>
      <c r="L111" t="str">
        <f t="shared" si="20"/>
        <v/>
      </c>
      <c r="Q111" t="str">
        <f t="shared" si="21"/>
        <v/>
      </c>
      <c r="R111" t="str">
        <f t="shared" si="22"/>
        <v/>
      </c>
      <c r="S111" t="str">
        <f t="shared" si="23"/>
        <v/>
      </c>
      <c r="T111" s="8" t="str">
        <f t="shared" si="24"/>
        <v/>
      </c>
      <c r="U111" t="str">
        <f t="shared" si="25"/>
        <v/>
      </c>
      <c r="V111" s="10" t="str">
        <f t="shared" si="26"/>
        <v/>
      </c>
      <c r="W111" t="str">
        <f t="shared" si="27"/>
        <v/>
      </c>
      <c r="X111" s="17" t="str">
        <f t="shared" si="28"/>
        <v/>
      </c>
      <c r="Y111" t="str">
        <f t="shared" si="29"/>
        <v/>
      </c>
      <c r="AF111" t="str">
        <f t="shared" si="30"/>
        <v/>
      </c>
      <c r="AG111" t="str">
        <f t="shared" si="31"/>
        <v/>
      </c>
    </row>
    <row r="112" spans="8:33" x14ac:dyDescent="0.55000000000000004">
      <c r="H112" t="str">
        <f t="shared" si="16"/>
        <v/>
      </c>
      <c r="I112" t="str">
        <f t="shared" si="17"/>
        <v/>
      </c>
      <c r="J112" t="str">
        <f t="shared" si="18"/>
        <v/>
      </c>
      <c r="K112" s="8" t="str">
        <f t="shared" si="19"/>
        <v/>
      </c>
      <c r="L112" t="str">
        <f t="shared" si="20"/>
        <v/>
      </c>
      <c r="Q112" t="str">
        <f t="shared" si="21"/>
        <v/>
      </c>
      <c r="R112" t="str">
        <f t="shared" si="22"/>
        <v/>
      </c>
      <c r="S112" t="str">
        <f t="shared" si="23"/>
        <v/>
      </c>
      <c r="T112" s="8" t="str">
        <f t="shared" si="24"/>
        <v/>
      </c>
      <c r="U112" t="str">
        <f t="shared" si="25"/>
        <v/>
      </c>
      <c r="V112" s="10" t="str">
        <f t="shared" si="26"/>
        <v/>
      </c>
      <c r="W112" t="str">
        <f t="shared" si="27"/>
        <v/>
      </c>
      <c r="X112" s="17" t="str">
        <f t="shared" si="28"/>
        <v/>
      </c>
      <c r="Y112" t="str">
        <f t="shared" si="29"/>
        <v/>
      </c>
      <c r="AF112" t="str">
        <f t="shared" si="30"/>
        <v/>
      </c>
      <c r="AG112" t="str">
        <f t="shared" si="31"/>
        <v/>
      </c>
    </row>
    <row r="113" spans="8:33" x14ac:dyDescent="0.55000000000000004">
      <c r="H113" t="str">
        <f t="shared" si="16"/>
        <v/>
      </c>
      <c r="I113" t="str">
        <f t="shared" si="17"/>
        <v/>
      </c>
      <c r="J113" t="str">
        <f t="shared" si="18"/>
        <v/>
      </c>
      <c r="K113" s="8" t="str">
        <f t="shared" si="19"/>
        <v/>
      </c>
      <c r="L113" t="str">
        <f t="shared" si="20"/>
        <v/>
      </c>
      <c r="Q113" t="str">
        <f t="shared" si="21"/>
        <v/>
      </c>
      <c r="R113" t="str">
        <f t="shared" si="22"/>
        <v/>
      </c>
      <c r="S113" t="str">
        <f t="shared" si="23"/>
        <v/>
      </c>
      <c r="T113" s="8" t="str">
        <f t="shared" si="24"/>
        <v/>
      </c>
      <c r="U113" t="str">
        <f t="shared" si="25"/>
        <v/>
      </c>
      <c r="V113" s="10" t="str">
        <f t="shared" si="26"/>
        <v/>
      </c>
      <c r="W113" t="str">
        <f t="shared" si="27"/>
        <v/>
      </c>
      <c r="X113" s="17" t="str">
        <f t="shared" si="28"/>
        <v/>
      </c>
      <c r="Y113" t="str">
        <f t="shared" si="29"/>
        <v/>
      </c>
      <c r="AF113" t="str">
        <f t="shared" si="30"/>
        <v/>
      </c>
      <c r="AG113" t="str">
        <f t="shared" si="31"/>
        <v/>
      </c>
    </row>
    <row r="114" spans="8:33" x14ac:dyDescent="0.55000000000000004">
      <c r="H114" t="str">
        <f t="shared" si="16"/>
        <v/>
      </c>
      <c r="I114" t="str">
        <f t="shared" si="17"/>
        <v/>
      </c>
      <c r="J114" t="str">
        <f t="shared" si="18"/>
        <v/>
      </c>
      <c r="K114" s="8" t="str">
        <f t="shared" si="19"/>
        <v/>
      </c>
      <c r="L114" t="str">
        <f t="shared" si="20"/>
        <v/>
      </c>
      <c r="Q114" t="str">
        <f t="shared" si="21"/>
        <v/>
      </c>
      <c r="R114" t="str">
        <f t="shared" si="22"/>
        <v/>
      </c>
      <c r="S114" t="str">
        <f t="shared" si="23"/>
        <v/>
      </c>
      <c r="T114" s="8" t="str">
        <f t="shared" si="24"/>
        <v/>
      </c>
      <c r="U114" t="str">
        <f t="shared" si="25"/>
        <v/>
      </c>
      <c r="V114" s="10" t="str">
        <f t="shared" si="26"/>
        <v/>
      </c>
      <c r="W114" t="str">
        <f t="shared" si="27"/>
        <v/>
      </c>
      <c r="X114" s="17" t="str">
        <f t="shared" si="28"/>
        <v/>
      </c>
      <c r="Y114" t="str">
        <f t="shared" si="29"/>
        <v/>
      </c>
      <c r="AF114" t="str">
        <f t="shared" si="30"/>
        <v/>
      </c>
      <c r="AG114" t="str">
        <f t="shared" si="31"/>
        <v/>
      </c>
    </row>
    <row r="115" spans="8:33" x14ac:dyDescent="0.55000000000000004">
      <c r="H115" t="str">
        <f t="shared" si="16"/>
        <v/>
      </c>
      <c r="I115" t="str">
        <f t="shared" si="17"/>
        <v/>
      </c>
      <c r="J115" t="str">
        <f t="shared" si="18"/>
        <v/>
      </c>
      <c r="K115" s="8" t="str">
        <f t="shared" si="19"/>
        <v/>
      </c>
      <c r="L115" t="str">
        <f t="shared" si="20"/>
        <v/>
      </c>
      <c r="Q115" t="str">
        <f t="shared" si="21"/>
        <v/>
      </c>
      <c r="R115" t="str">
        <f t="shared" si="22"/>
        <v/>
      </c>
      <c r="S115" t="str">
        <f t="shared" si="23"/>
        <v/>
      </c>
      <c r="T115" s="8" t="str">
        <f t="shared" si="24"/>
        <v/>
      </c>
      <c r="U115" t="str">
        <f t="shared" si="25"/>
        <v/>
      </c>
      <c r="V115" s="10" t="str">
        <f t="shared" si="26"/>
        <v/>
      </c>
      <c r="W115" t="str">
        <f t="shared" si="27"/>
        <v/>
      </c>
      <c r="X115" s="17" t="str">
        <f t="shared" si="28"/>
        <v/>
      </c>
      <c r="Y115" t="str">
        <f t="shared" si="29"/>
        <v/>
      </c>
      <c r="AF115" t="str">
        <f t="shared" si="30"/>
        <v/>
      </c>
      <c r="AG115" t="str">
        <f t="shared" si="31"/>
        <v/>
      </c>
    </row>
    <row r="116" spans="8:33" x14ac:dyDescent="0.55000000000000004">
      <c r="H116" t="str">
        <f t="shared" si="16"/>
        <v/>
      </c>
      <c r="I116" t="str">
        <f t="shared" si="17"/>
        <v/>
      </c>
      <c r="J116" t="str">
        <f t="shared" si="18"/>
        <v/>
      </c>
      <c r="K116" s="8" t="str">
        <f t="shared" si="19"/>
        <v/>
      </c>
      <c r="L116" t="str">
        <f t="shared" si="20"/>
        <v/>
      </c>
      <c r="Q116" t="str">
        <f t="shared" si="21"/>
        <v/>
      </c>
      <c r="R116" t="str">
        <f t="shared" si="22"/>
        <v/>
      </c>
      <c r="S116" t="str">
        <f t="shared" si="23"/>
        <v/>
      </c>
      <c r="T116" s="8" t="str">
        <f t="shared" si="24"/>
        <v/>
      </c>
      <c r="U116" t="str">
        <f t="shared" si="25"/>
        <v/>
      </c>
      <c r="V116" s="10" t="str">
        <f t="shared" si="26"/>
        <v/>
      </c>
      <c r="W116" t="str">
        <f t="shared" si="27"/>
        <v/>
      </c>
      <c r="X116" s="17" t="str">
        <f t="shared" si="28"/>
        <v/>
      </c>
      <c r="Y116" t="str">
        <f t="shared" si="29"/>
        <v/>
      </c>
      <c r="AF116" t="str">
        <f t="shared" si="30"/>
        <v/>
      </c>
      <c r="AG116" t="str">
        <f t="shared" si="31"/>
        <v/>
      </c>
    </row>
    <row r="117" spans="8:33" x14ac:dyDescent="0.55000000000000004">
      <c r="H117" t="str">
        <f t="shared" si="16"/>
        <v/>
      </c>
      <c r="I117" t="str">
        <f t="shared" si="17"/>
        <v/>
      </c>
      <c r="J117" t="str">
        <f t="shared" si="18"/>
        <v/>
      </c>
      <c r="K117" s="8" t="str">
        <f t="shared" si="19"/>
        <v/>
      </c>
      <c r="L117" t="str">
        <f t="shared" si="20"/>
        <v/>
      </c>
      <c r="Q117" t="str">
        <f t="shared" si="21"/>
        <v/>
      </c>
      <c r="R117" t="str">
        <f t="shared" si="22"/>
        <v/>
      </c>
      <c r="S117" t="str">
        <f t="shared" si="23"/>
        <v/>
      </c>
      <c r="T117" s="8" t="str">
        <f t="shared" si="24"/>
        <v/>
      </c>
      <c r="U117" t="str">
        <f t="shared" si="25"/>
        <v/>
      </c>
      <c r="V117" s="10" t="str">
        <f t="shared" si="26"/>
        <v/>
      </c>
      <c r="W117" t="str">
        <f t="shared" si="27"/>
        <v/>
      </c>
      <c r="X117" s="17" t="str">
        <f t="shared" si="28"/>
        <v/>
      </c>
      <c r="Y117" t="str">
        <f t="shared" si="29"/>
        <v/>
      </c>
      <c r="AF117" t="str">
        <f t="shared" si="30"/>
        <v/>
      </c>
      <c r="AG117" t="str">
        <f t="shared" si="31"/>
        <v/>
      </c>
    </row>
    <row r="118" spans="8:33" x14ac:dyDescent="0.55000000000000004">
      <c r="H118" t="str">
        <f t="shared" si="16"/>
        <v/>
      </c>
      <c r="I118" t="str">
        <f t="shared" si="17"/>
        <v/>
      </c>
      <c r="J118" t="str">
        <f t="shared" si="18"/>
        <v/>
      </c>
      <c r="K118" s="8" t="str">
        <f t="shared" si="19"/>
        <v/>
      </c>
      <c r="L118" t="str">
        <f t="shared" si="20"/>
        <v/>
      </c>
      <c r="Q118" t="str">
        <f t="shared" si="21"/>
        <v/>
      </c>
      <c r="R118" t="str">
        <f t="shared" si="22"/>
        <v/>
      </c>
      <c r="S118" t="str">
        <f t="shared" si="23"/>
        <v/>
      </c>
      <c r="T118" s="8" t="str">
        <f t="shared" si="24"/>
        <v/>
      </c>
      <c r="U118" t="str">
        <f t="shared" si="25"/>
        <v/>
      </c>
      <c r="V118" s="10" t="str">
        <f t="shared" si="26"/>
        <v/>
      </c>
      <c r="W118" t="str">
        <f t="shared" si="27"/>
        <v/>
      </c>
      <c r="X118" s="17" t="str">
        <f t="shared" si="28"/>
        <v/>
      </c>
      <c r="Y118" t="str">
        <f t="shared" si="29"/>
        <v/>
      </c>
      <c r="AF118" t="str">
        <f t="shared" si="30"/>
        <v/>
      </c>
      <c r="AG118" t="str">
        <f t="shared" si="31"/>
        <v/>
      </c>
    </row>
    <row r="119" spans="8:33" x14ac:dyDescent="0.55000000000000004">
      <c r="H119" t="str">
        <f t="shared" si="16"/>
        <v/>
      </c>
      <c r="I119" t="str">
        <f t="shared" si="17"/>
        <v/>
      </c>
      <c r="J119" t="str">
        <f t="shared" si="18"/>
        <v/>
      </c>
      <c r="K119" s="8" t="str">
        <f t="shared" si="19"/>
        <v/>
      </c>
      <c r="L119" t="str">
        <f t="shared" si="20"/>
        <v/>
      </c>
      <c r="Q119" t="str">
        <f t="shared" si="21"/>
        <v/>
      </c>
      <c r="R119" t="str">
        <f t="shared" si="22"/>
        <v/>
      </c>
      <c r="S119" t="str">
        <f t="shared" si="23"/>
        <v/>
      </c>
      <c r="T119" s="8" t="str">
        <f t="shared" si="24"/>
        <v/>
      </c>
      <c r="U119" t="str">
        <f t="shared" si="25"/>
        <v/>
      </c>
      <c r="V119" s="10" t="str">
        <f t="shared" si="26"/>
        <v/>
      </c>
      <c r="W119" t="str">
        <f t="shared" si="27"/>
        <v/>
      </c>
      <c r="X119" s="17" t="str">
        <f t="shared" si="28"/>
        <v/>
      </c>
      <c r="Y119" t="str">
        <f t="shared" si="29"/>
        <v/>
      </c>
      <c r="AF119" t="str">
        <f t="shared" si="30"/>
        <v/>
      </c>
      <c r="AG119" t="str">
        <f t="shared" si="31"/>
        <v/>
      </c>
    </row>
    <row r="120" spans="8:33" x14ac:dyDescent="0.55000000000000004">
      <c r="H120" t="str">
        <f t="shared" si="16"/>
        <v/>
      </c>
      <c r="I120" t="str">
        <f t="shared" si="17"/>
        <v/>
      </c>
      <c r="J120" t="str">
        <f t="shared" si="18"/>
        <v/>
      </c>
      <c r="K120" s="8" t="str">
        <f t="shared" si="19"/>
        <v/>
      </c>
      <c r="L120" t="str">
        <f t="shared" si="20"/>
        <v/>
      </c>
      <c r="Q120" t="str">
        <f t="shared" si="21"/>
        <v/>
      </c>
      <c r="R120" t="str">
        <f t="shared" si="22"/>
        <v/>
      </c>
      <c r="S120" t="str">
        <f t="shared" si="23"/>
        <v/>
      </c>
      <c r="T120" s="8" t="str">
        <f t="shared" si="24"/>
        <v/>
      </c>
      <c r="U120" t="str">
        <f t="shared" si="25"/>
        <v/>
      </c>
      <c r="V120" s="10" t="str">
        <f t="shared" si="26"/>
        <v/>
      </c>
      <c r="W120" t="str">
        <f t="shared" si="27"/>
        <v/>
      </c>
      <c r="X120" s="17" t="str">
        <f t="shared" si="28"/>
        <v/>
      </c>
      <c r="Y120" t="str">
        <f t="shared" si="29"/>
        <v/>
      </c>
      <c r="AF120" t="str">
        <f t="shared" si="30"/>
        <v/>
      </c>
      <c r="AG120" t="str">
        <f t="shared" si="31"/>
        <v/>
      </c>
    </row>
    <row r="121" spans="8:33" x14ac:dyDescent="0.55000000000000004">
      <c r="H121" t="str">
        <f t="shared" si="16"/>
        <v/>
      </c>
      <c r="I121" t="str">
        <f t="shared" si="17"/>
        <v/>
      </c>
      <c r="J121" t="str">
        <f t="shared" si="18"/>
        <v/>
      </c>
      <c r="K121" s="8" t="str">
        <f t="shared" si="19"/>
        <v/>
      </c>
      <c r="L121" t="str">
        <f t="shared" si="20"/>
        <v/>
      </c>
      <c r="Q121" t="str">
        <f t="shared" si="21"/>
        <v/>
      </c>
      <c r="R121" t="str">
        <f t="shared" si="22"/>
        <v/>
      </c>
      <c r="S121" t="str">
        <f t="shared" si="23"/>
        <v/>
      </c>
      <c r="T121" s="8" t="str">
        <f t="shared" si="24"/>
        <v/>
      </c>
      <c r="U121" t="str">
        <f t="shared" si="25"/>
        <v/>
      </c>
      <c r="V121" s="10" t="str">
        <f t="shared" si="26"/>
        <v/>
      </c>
      <c r="W121" t="str">
        <f t="shared" si="27"/>
        <v/>
      </c>
      <c r="X121" s="17" t="str">
        <f t="shared" si="28"/>
        <v/>
      </c>
      <c r="Y121" t="str">
        <f t="shared" si="29"/>
        <v/>
      </c>
      <c r="AF121" t="str">
        <f t="shared" si="30"/>
        <v/>
      </c>
      <c r="AG121" t="str">
        <f t="shared" si="31"/>
        <v/>
      </c>
    </row>
    <row r="122" spans="8:33" x14ac:dyDescent="0.55000000000000004">
      <c r="H122" t="str">
        <f t="shared" si="16"/>
        <v/>
      </c>
      <c r="I122" t="str">
        <f t="shared" si="17"/>
        <v/>
      </c>
      <c r="J122" t="str">
        <f t="shared" si="18"/>
        <v/>
      </c>
      <c r="K122" s="8" t="str">
        <f t="shared" si="19"/>
        <v/>
      </c>
      <c r="L122" t="str">
        <f t="shared" si="20"/>
        <v/>
      </c>
      <c r="Q122" t="str">
        <f t="shared" si="21"/>
        <v/>
      </c>
      <c r="R122" t="str">
        <f t="shared" si="22"/>
        <v/>
      </c>
      <c r="S122" t="str">
        <f t="shared" si="23"/>
        <v/>
      </c>
      <c r="T122" s="8" t="str">
        <f t="shared" si="24"/>
        <v/>
      </c>
      <c r="U122" t="str">
        <f t="shared" si="25"/>
        <v/>
      </c>
      <c r="V122" s="10" t="str">
        <f t="shared" si="26"/>
        <v/>
      </c>
      <c r="W122" t="str">
        <f t="shared" si="27"/>
        <v/>
      </c>
      <c r="X122" s="17" t="str">
        <f t="shared" si="28"/>
        <v/>
      </c>
      <c r="Y122" t="str">
        <f t="shared" si="29"/>
        <v/>
      </c>
      <c r="AF122" t="str">
        <f t="shared" si="30"/>
        <v/>
      </c>
      <c r="AG122" t="str">
        <f t="shared" si="31"/>
        <v/>
      </c>
    </row>
    <row r="123" spans="8:33" x14ac:dyDescent="0.55000000000000004">
      <c r="H123" t="str">
        <f t="shared" si="16"/>
        <v/>
      </c>
      <c r="I123" t="str">
        <f t="shared" si="17"/>
        <v/>
      </c>
      <c r="J123" t="str">
        <f t="shared" si="18"/>
        <v/>
      </c>
      <c r="K123" s="8" t="str">
        <f t="shared" si="19"/>
        <v/>
      </c>
      <c r="L123" t="str">
        <f t="shared" si="20"/>
        <v/>
      </c>
      <c r="Q123" t="str">
        <f t="shared" si="21"/>
        <v/>
      </c>
      <c r="R123" t="str">
        <f t="shared" si="22"/>
        <v/>
      </c>
      <c r="S123" t="str">
        <f t="shared" si="23"/>
        <v/>
      </c>
      <c r="T123" s="8" t="str">
        <f t="shared" si="24"/>
        <v/>
      </c>
      <c r="U123" t="str">
        <f t="shared" si="25"/>
        <v/>
      </c>
      <c r="V123" s="10" t="str">
        <f t="shared" si="26"/>
        <v/>
      </c>
      <c r="W123" t="str">
        <f t="shared" si="27"/>
        <v/>
      </c>
      <c r="X123" s="17" t="str">
        <f t="shared" si="28"/>
        <v/>
      </c>
      <c r="Y123" t="str">
        <f t="shared" si="29"/>
        <v/>
      </c>
      <c r="AF123" t="str">
        <f t="shared" si="30"/>
        <v/>
      </c>
      <c r="AG123" t="str">
        <f t="shared" si="31"/>
        <v/>
      </c>
    </row>
    <row r="124" spans="8:33" x14ac:dyDescent="0.55000000000000004">
      <c r="H124" t="str">
        <f t="shared" si="16"/>
        <v/>
      </c>
      <c r="I124" t="str">
        <f t="shared" si="17"/>
        <v/>
      </c>
      <c r="J124" t="str">
        <f t="shared" si="18"/>
        <v/>
      </c>
      <c r="K124" s="8" t="str">
        <f t="shared" si="19"/>
        <v/>
      </c>
      <c r="L124" t="str">
        <f t="shared" si="20"/>
        <v/>
      </c>
      <c r="Q124" t="str">
        <f t="shared" si="21"/>
        <v/>
      </c>
      <c r="R124" t="str">
        <f t="shared" si="22"/>
        <v/>
      </c>
      <c r="S124" t="str">
        <f t="shared" si="23"/>
        <v/>
      </c>
      <c r="T124" s="8" t="str">
        <f t="shared" si="24"/>
        <v/>
      </c>
      <c r="U124" t="str">
        <f t="shared" si="25"/>
        <v/>
      </c>
      <c r="V124" s="10" t="str">
        <f t="shared" si="26"/>
        <v/>
      </c>
      <c r="W124" t="str">
        <f t="shared" si="27"/>
        <v/>
      </c>
      <c r="X124" s="17" t="str">
        <f t="shared" si="28"/>
        <v/>
      </c>
      <c r="Y124" t="str">
        <f t="shared" si="29"/>
        <v/>
      </c>
      <c r="AF124" t="str">
        <f t="shared" si="30"/>
        <v/>
      </c>
      <c r="AG124" t="str">
        <f t="shared" si="31"/>
        <v/>
      </c>
    </row>
    <row r="125" spans="8:33" x14ac:dyDescent="0.55000000000000004">
      <c r="H125" t="str">
        <f t="shared" si="16"/>
        <v/>
      </c>
      <c r="I125" t="str">
        <f t="shared" si="17"/>
        <v/>
      </c>
      <c r="J125" t="str">
        <f t="shared" si="18"/>
        <v/>
      </c>
      <c r="K125" s="8" t="str">
        <f t="shared" si="19"/>
        <v/>
      </c>
      <c r="L125" t="str">
        <f t="shared" si="20"/>
        <v/>
      </c>
      <c r="Q125" t="str">
        <f t="shared" si="21"/>
        <v/>
      </c>
      <c r="R125" t="str">
        <f t="shared" si="22"/>
        <v/>
      </c>
      <c r="S125" t="str">
        <f t="shared" si="23"/>
        <v/>
      </c>
      <c r="T125" s="8" t="str">
        <f t="shared" si="24"/>
        <v/>
      </c>
      <c r="U125" t="str">
        <f t="shared" si="25"/>
        <v/>
      </c>
      <c r="V125" s="10" t="str">
        <f t="shared" si="26"/>
        <v/>
      </c>
      <c r="W125" t="str">
        <f t="shared" si="27"/>
        <v/>
      </c>
      <c r="X125" s="17" t="str">
        <f t="shared" si="28"/>
        <v/>
      </c>
      <c r="Y125" t="str">
        <f t="shared" si="29"/>
        <v/>
      </c>
      <c r="AF125" t="str">
        <f t="shared" si="30"/>
        <v/>
      </c>
      <c r="AG125" t="str">
        <f t="shared" si="31"/>
        <v/>
      </c>
    </row>
    <row r="126" spans="8:33" x14ac:dyDescent="0.55000000000000004">
      <c r="H126" t="str">
        <f t="shared" si="16"/>
        <v/>
      </c>
      <c r="I126" t="str">
        <f t="shared" si="17"/>
        <v/>
      </c>
      <c r="J126" t="str">
        <f t="shared" si="18"/>
        <v/>
      </c>
      <c r="K126" s="8" t="str">
        <f t="shared" si="19"/>
        <v/>
      </c>
      <c r="L126" t="str">
        <f t="shared" si="20"/>
        <v/>
      </c>
      <c r="Q126" t="str">
        <f t="shared" si="21"/>
        <v/>
      </c>
      <c r="R126" t="str">
        <f t="shared" si="22"/>
        <v/>
      </c>
      <c r="S126" t="str">
        <f t="shared" si="23"/>
        <v/>
      </c>
      <c r="T126" s="8" t="str">
        <f t="shared" si="24"/>
        <v/>
      </c>
      <c r="U126" t="str">
        <f t="shared" si="25"/>
        <v/>
      </c>
      <c r="V126" s="10" t="str">
        <f t="shared" si="26"/>
        <v/>
      </c>
      <c r="W126" t="str">
        <f t="shared" si="27"/>
        <v/>
      </c>
      <c r="X126" s="17" t="str">
        <f t="shared" si="28"/>
        <v/>
      </c>
      <c r="Y126" t="str">
        <f t="shared" si="29"/>
        <v/>
      </c>
      <c r="AF126" t="str">
        <f t="shared" si="30"/>
        <v/>
      </c>
      <c r="AG126" t="str">
        <f t="shared" si="31"/>
        <v/>
      </c>
    </row>
    <row r="127" spans="8:33" x14ac:dyDescent="0.55000000000000004">
      <c r="H127" t="str">
        <f t="shared" si="16"/>
        <v/>
      </c>
      <c r="I127" t="str">
        <f t="shared" si="17"/>
        <v/>
      </c>
      <c r="J127" t="str">
        <f t="shared" si="18"/>
        <v/>
      </c>
      <c r="K127" s="8" t="str">
        <f t="shared" si="19"/>
        <v/>
      </c>
      <c r="L127" t="str">
        <f t="shared" si="20"/>
        <v/>
      </c>
      <c r="Q127" t="str">
        <f t="shared" si="21"/>
        <v/>
      </c>
      <c r="R127" t="str">
        <f t="shared" si="22"/>
        <v/>
      </c>
      <c r="S127" t="str">
        <f t="shared" si="23"/>
        <v/>
      </c>
      <c r="T127" s="8" t="str">
        <f t="shared" si="24"/>
        <v/>
      </c>
      <c r="U127" t="str">
        <f t="shared" si="25"/>
        <v/>
      </c>
      <c r="V127" s="10" t="str">
        <f t="shared" si="26"/>
        <v/>
      </c>
      <c r="W127" t="str">
        <f t="shared" si="27"/>
        <v/>
      </c>
      <c r="X127" s="17" t="str">
        <f t="shared" si="28"/>
        <v/>
      </c>
      <c r="Y127" t="str">
        <f t="shared" si="29"/>
        <v/>
      </c>
      <c r="AF127" t="str">
        <f t="shared" si="30"/>
        <v/>
      </c>
      <c r="AG127" t="str">
        <f t="shared" si="31"/>
        <v/>
      </c>
    </row>
    <row r="128" spans="8:33" x14ac:dyDescent="0.55000000000000004">
      <c r="H128" t="str">
        <f t="shared" si="16"/>
        <v/>
      </c>
      <c r="I128" t="str">
        <f t="shared" si="17"/>
        <v/>
      </c>
      <c r="J128" t="str">
        <f t="shared" si="18"/>
        <v/>
      </c>
      <c r="K128" s="8" t="str">
        <f t="shared" si="19"/>
        <v/>
      </c>
      <c r="L128" t="str">
        <f t="shared" si="20"/>
        <v/>
      </c>
      <c r="Q128" t="str">
        <f t="shared" si="21"/>
        <v/>
      </c>
      <c r="R128" t="str">
        <f t="shared" si="22"/>
        <v/>
      </c>
      <c r="S128" t="str">
        <f t="shared" si="23"/>
        <v/>
      </c>
      <c r="T128" s="8" t="str">
        <f t="shared" si="24"/>
        <v/>
      </c>
      <c r="U128" t="str">
        <f t="shared" si="25"/>
        <v/>
      </c>
      <c r="V128" s="10" t="str">
        <f t="shared" si="26"/>
        <v/>
      </c>
      <c r="W128" t="str">
        <f t="shared" si="27"/>
        <v/>
      </c>
      <c r="X128" s="17" t="str">
        <f t="shared" si="28"/>
        <v/>
      </c>
      <c r="Y128" t="str">
        <f t="shared" si="29"/>
        <v/>
      </c>
      <c r="AF128" t="str">
        <f t="shared" si="30"/>
        <v/>
      </c>
      <c r="AG128" t="str">
        <f t="shared" si="31"/>
        <v/>
      </c>
    </row>
    <row r="129" spans="8:33" x14ac:dyDescent="0.55000000000000004">
      <c r="H129" t="str">
        <f t="shared" si="16"/>
        <v/>
      </c>
      <c r="I129" t="str">
        <f t="shared" si="17"/>
        <v/>
      </c>
      <c r="J129" t="str">
        <f t="shared" si="18"/>
        <v/>
      </c>
      <c r="K129" s="8" t="str">
        <f t="shared" si="19"/>
        <v/>
      </c>
      <c r="L129" t="str">
        <f t="shared" si="20"/>
        <v/>
      </c>
      <c r="Q129" t="str">
        <f t="shared" si="21"/>
        <v/>
      </c>
      <c r="R129" t="str">
        <f t="shared" si="22"/>
        <v/>
      </c>
      <c r="S129" t="str">
        <f t="shared" si="23"/>
        <v/>
      </c>
      <c r="T129" s="8" t="str">
        <f t="shared" si="24"/>
        <v/>
      </c>
      <c r="U129" t="str">
        <f t="shared" si="25"/>
        <v/>
      </c>
      <c r="V129" s="10" t="str">
        <f t="shared" si="26"/>
        <v/>
      </c>
      <c r="W129" t="str">
        <f t="shared" si="27"/>
        <v/>
      </c>
      <c r="X129" s="17" t="str">
        <f t="shared" si="28"/>
        <v/>
      </c>
      <c r="Y129" t="str">
        <f t="shared" si="29"/>
        <v/>
      </c>
      <c r="AF129" t="str">
        <f t="shared" si="30"/>
        <v/>
      </c>
      <c r="AG129" t="str">
        <f t="shared" si="31"/>
        <v/>
      </c>
    </row>
    <row r="130" spans="8:33" x14ac:dyDescent="0.55000000000000004">
      <c r="H130" t="str">
        <f t="shared" si="16"/>
        <v/>
      </c>
      <c r="I130" t="str">
        <f t="shared" si="17"/>
        <v/>
      </c>
      <c r="J130" t="str">
        <f t="shared" si="18"/>
        <v/>
      </c>
      <c r="K130" s="8" t="str">
        <f t="shared" si="19"/>
        <v/>
      </c>
      <c r="L130" t="str">
        <f t="shared" si="20"/>
        <v/>
      </c>
      <c r="Q130" t="str">
        <f t="shared" si="21"/>
        <v/>
      </c>
      <c r="R130" t="str">
        <f t="shared" si="22"/>
        <v/>
      </c>
      <c r="S130" t="str">
        <f t="shared" si="23"/>
        <v/>
      </c>
      <c r="T130" s="8" t="str">
        <f t="shared" si="24"/>
        <v/>
      </c>
      <c r="U130" t="str">
        <f t="shared" si="25"/>
        <v/>
      </c>
      <c r="V130" s="10" t="str">
        <f t="shared" si="26"/>
        <v/>
      </c>
      <c r="W130" t="str">
        <f t="shared" si="27"/>
        <v/>
      </c>
      <c r="X130" s="17" t="str">
        <f t="shared" si="28"/>
        <v/>
      </c>
      <c r="Y130" t="str">
        <f t="shared" si="29"/>
        <v/>
      </c>
      <c r="AF130" t="str">
        <f t="shared" si="30"/>
        <v/>
      </c>
      <c r="AG130" t="str">
        <f t="shared" si="31"/>
        <v/>
      </c>
    </row>
    <row r="131" spans="8:33" x14ac:dyDescent="0.55000000000000004">
      <c r="H131" t="str">
        <f t="shared" si="16"/>
        <v/>
      </c>
      <c r="I131" t="str">
        <f t="shared" si="17"/>
        <v/>
      </c>
      <c r="J131" t="str">
        <f t="shared" si="18"/>
        <v/>
      </c>
      <c r="K131" s="8" t="str">
        <f t="shared" si="19"/>
        <v/>
      </c>
      <c r="L131" t="str">
        <f t="shared" si="20"/>
        <v/>
      </c>
      <c r="Q131" t="str">
        <f t="shared" si="21"/>
        <v/>
      </c>
      <c r="R131" t="str">
        <f t="shared" si="22"/>
        <v/>
      </c>
      <c r="S131" t="str">
        <f t="shared" si="23"/>
        <v/>
      </c>
      <c r="T131" s="8" t="str">
        <f t="shared" si="24"/>
        <v/>
      </c>
      <c r="U131" t="str">
        <f t="shared" si="25"/>
        <v/>
      </c>
      <c r="V131" s="10" t="str">
        <f t="shared" si="26"/>
        <v/>
      </c>
      <c r="W131" t="str">
        <f t="shared" si="27"/>
        <v/>
      </c>
      <c r="X131" s="17" t="str">
        <f t="shared" si="28"/>
        <v/>
      </c>
      <c r="Y131" t="str">
        <f t="shared" si="29"/>
        <v/>
      </c>
      <c r="AF131" t="str">
        <f t="shared" si="30"/>
        <v/>
      </c>
      <c r="AG131" t="str">
        <f t="shared" si="31"/>
        <v/>
      </c>
    </row>
    <row r="132" spans="8:33" x14ac:dyDescent="0.55000000000000004">
      <c r="H132" t="str">
        <f t="shared" si="16"/>
        <v/>
      </c>
      <c r="I132" t="str">
        <f t="shared" si="17"/>
        <v/>
      </c>
      <c r="J132" t="str">
        <f t="shared" si="18"/>
        <v/>
      </c>
      <c r="K132" s="8" t="str">
        <f t="shared" si="19"/>
        <v/>
      </c>
      <c r="L132" t="str">
        <f t="shared" si="20"/>
        <v/>
      </c>
      <c r="Q132" t="str">
        <f t="shared" si="21"/>
        <v/>
      </c>
      <c r="R132" t="str">
        <f t="shared" si="22"/>
        <v/>
      </c>
      <c r="S132" t="str">
        <f t="shared" si="23"/>
        <v/>
      </c>
      <c r="T132" s="8" t="str">
        <f t="shared" si="24"/>
        <v/>
      </c>
      <c r="U132" t="str">
        <f t="shared" si="25"/>
        <v/>
      </c>
      <c r="V132" s="10" t="str">
        <f t="shared" si="26"/>
        <v/>
      </c>
      <c r="W132" t="str">
        <f t="shared" si="27"/>
        <v/>
      </c>
      <c r="X132" s="17" t="str">
        <f t="shared" si="28"/>
        <v/>
      </c>
      <c r="Y132" t="str">
        <f t="shared" si="29"/>
        <v/>
      </c>
      <c r="AF132" t="str">
        <f t="shared" si="30"/>
        <v/>
      </c>
      <c r="AG132" t="str">
        <f t="shared" si="31"/>
        <v/>
      </c>
    </row>
    <row r="133" spans="8:33" x14ac:dyDescent="0.55000000000000004">
      <c r="H133" t="str">
        <f t="shared" si="16"/>
        <v/>
      </c>
      <c r="I133" t="str">
        <f t="shared" si="17"/>
        <v/>
      </c>
      <c r="J133" t="str">
        <f t="shared" si="18"/>
        <v/>
      </c>
      <c r="K133" s="8" t="str">
        <f t="shared" si="19"/>
        <v/>
      </c>
      <c r="L133" t="str">
        <f t="shared" si="20"/>
        <v/>
      </c>
      <c r="Q133" t="str">
        <f t="shared" si="21"/>
        <v/>
      </c>
      <c r="R133" t="str">
        <f t="shared" si="22"/>
        <v/>
      </c>
      <c r="S133" t="str">
        <f t="shared" si="23"/>
        <v/>
      </c>
      <c r="T133" s="8" t="str">
        <f t="shared" si="24"/>
        <v/>
      </c>
      <c r="U133" t="str">
        <f t="shared" si="25"/>
        <v/>
      </c>
      <c r="V133" s="10" t="str">
        <f t="shared" si="26"/>
        <v/>
      </c>
      <c r="W133" t="str">
        <f t="shared" si="27"/>
        <v/>
      </c>
      <c r="X133" s="17" t="str">
        <f t="shared" si="28"/>
        <v/>
      </c>
      <c r="Y133" t="str">
        <f t="shared" si="29"/>
        <v/>
      </c>
      <c r="AF133" t="str">
        <f t="shared" si="30"/>
        <v/>
      </c>
      <c r="AG133" t="str">
        <f t="shared" si="31"/>
        <v/>
      </c>
    </row>
    <row r="134" spans="8:33" x14ac:dyDescent="0.55000000000000004">
      <c r="H134" t="str">
        <f t="shared" si="16"/>
        <v/>
      </c>
      <c r="I134" t="str">
        <f t="shared" si="17"/>
        <v/>
      </c>
      <c r="J134" t="str">
        <f t="shared" si="18"/>
        <v/>
      </c>
      <c r="K134" s="8" t="str">
        <f t="shared" si="19"/>
        <v/>
      </c>
      <c r="L134" t="str">
        <f t="shared" si="20"/>
        <v/>
      </c>
      <c r="Q134" t="str">
        <f t="shared" si="21"/>
        <v/>
      </c>
      <c r="R134" t="str">
        <f t="shared" si="22"/>
        <v/>
      </c>
      <c r="S134" t="str">
        <f t="shared" si="23"/>
        <v/>
      </c>
      <c r="T134" s="8" t="str">
        <f t="shared" si="24"/>
        <v/>
      </c>
      <c r="U134" t="str">
        <f t="shared" si="25"/>
        <v/>
      </c>
      <c r="V134" s="10" t="str">
        <f t="shared" si="26"/>
        <v/>
      </c>
      <c r="W134" t="str">
        <f t="shared" si="27"/>
        <v/>
      </c>
      <c r="X134" s="17" t="str">
        <f t="shared" si="28"/>
        <v/>
      </c>
      <c r="Y134" t="str">
        <f t="shared" si="29"/>
        <v/>
      </c>
      <c r="AF134" t="str">
        <f t="shared" si="30"/>
        <v/>
      </c>
      <c r="AG134" t="str">
        <f t="shared" si="31"/>
        <v/>
      </c>
    </row>
    <row r="135" spans="8:33" x14ac:dyDescent="0.55000000000000004">
      <c r="H135" t="str">
        <f t="shared" si="16"/>
        <v/>
      </c>
      <c r="I135" t="str">
        <f t="shared" si="17"/>
        <v/>
      </c>
      <c r="J135" t="str">
        <f t="shared" si="18"/>
        <v/>
      </c>
      <c r="K135" s="8" t="str">
        <f t="shared" si="19"/>
        <v/>
      </c>
      <c r="L135" t="str">
        <f t="shared" si="20"/>
        <v/>
      </c>
      <c r="Q135" t="str">
        <f t="shared" si="21"/>
        <v/>
      </c>
      <c r="R135" t="str">
        <f t="shared" si="22"/>
        <v/>
      </c>
      <c r="S135" t="str">
        <f t="shared" si="23"/>
        <v/>
      </c>
      <c r="T135" s="8" t="str">
        <f t="shared" si="24"/>
        <v/>
      </c>
      <c r="U135" t="str">
        <f t="shared" si="25"/>
        <v/>
      </c>
      <c r="V135" s="10" t="str">
        <f t="shared" si="26"/>
        <v/>
      </c>
      <c r="W135" t="str">
        <f t="shared" si="27"/>
        <v/>
      </c>
      <c r="X135" s="17" t="str">
        <f t="shared" si="28"/>
        <v/>
      </c>
      <c r="Y135" t="str">
        <f t="shared" si="29"/>
        <v/>
      </c>
      <c r="AF135" t="str">
        <f t="shared" si="30"/>
        <v/>
      </c>
      <c r="AG135" t="str">
        <f t="shared" si="31"/>
        <v/>
      </c>
    </row>
    <row r="136" spans="8:33" x14ac:dyDescent="0.55000000000000004">
      <c r="H136" t="str">
        <f t="shared" si="16"/>
        <v/>
      </c>
      <c r="I136" t="str">
        <f t="shared" si="17"/>
        <v/>
      </c>
      <c r="J136" t="str">
        <f t="shared" si="18"/>
        <v/>
      </c>
      <c r="K136" s="8" t="str">
        <f t="shared" si="19"/>
        <v/>
      </c>
      <c r="L136" t="str">
        <f t="shared" si="20"/>
        <v/>
      </c>
      <c r="Q136" t="str">
        <f t="shared" si="21"/>
        <v/>
      </c>
      <c r="R136" t="str">
        <f t="shared" si="22"/>
        <v/>
      </c>
      <c r="S136" t="str">
        <f t="shared" si="23"/>
        <v/>
      </c>
      <c r="T136" s="8" t="str">
        <f t="shared" si="24"/>
        <v/>
      </c>
      <c r="U136" t="str">
        <f t="shared" si="25"/>
        <v/>
      </c>
      <c r="V136" s="10" t="str">
        <f t="shared" si="26"/>
        <v/>
      </c>
      <c r="W136" t="str">
        <f t="shared" si="27"/>
        <v/>
      </c>
      <c r="X136" s="17" t="str">
        <f t="shared" si="28"/>
        <v/>
      </c>
      <c r="Y136" t="str">
        <f t="shared" si="29"/>
        <v/>
      </c>
      <c r="AF136" t="str">
        <f t="shared" si="30"/>
        <v/>
      </c>
      <c r="AG136" t="str">
        <f t="shared" si="31"/>
        <v/>
      </c>
    </row>
    <row r="137" spans="8:33" x14ac:dyDescent="0.55000000000000004">
      <c r="H137" t="str">
        <f t="shared" si="16"/>
        <v/>
      </c>
      <c r="I137" t="str">
        <f t="shared" si="17"/>
        <v/>
      </c>
      <c r="J137" t="str">
        <f t="shared" si="18"/>
        <v/>
      </c>
      <c r="K137" s="8" t="str">
        <f t="shared" si="19"/>
        <v/>
      </c>
      <c r="L137" t="str">
        <f t="shared" si="20"/>
        <v/>
      </c>
      <c r="Q137" t="str">
        <f t="shared" si="21"/>
        <v/>
      </c>
      <c r="R137" t="str">
        <f t="shared" si="22"/>
        <v/>
      </c>
      <c r="S137" t="str">
        <f t="shared" si="23"/>
        <v/>
      </c>
      <c r="T137" s="8" t="str">
        <f t="shared" si="24"/>
        <v/>
      </c>
      <c r="U137" t="str">
        <f t="shared" si="25"/>
        <v/>
      </c>
      <c r="V137" s="10" t="str">
        <f t="shared" si="26"/>
        <v/>
      </c>
      <c r="W137" t="str">
        <f t="shared" si="27"/>
        <v/>
      </c>
      <c r="X137" s="17" t="str">
        <f t="shared" si="28"/>
        <v/>
      </c>
      <c r="Y137" t="str">
        <f t="shared" si="29"/>
        <v/>
      </c>
      <c r="AF137" t="str">
        <f t="shared" si="30"/>
        <v/>
      </c>
      <c r="AG137" t="str">
        <f t="shared" si="31"/>
        <v/>
      </c>
    </row>
    <row r="138" spans="8:33" x14ac:dyDescent="0.55000000000000004">
      <c r="H138" t="str">
        <f t="shared" ref="H138:H201" si="32">IF(C138="","",SLOPE(E138:G138,E$8:G$8))</f>
        <v/>
      </c>
      <c r="I138" t="str">
        <f t="shared" ref="I138:I201" si="33">IF(C138="","",INTERCEPT(E138:G138,E$8:G$8))</f>
        <v/>
      </c>
      <c r="J138" t="str">
        <f t="shared" ref="J138:J201" si="34">IF(C138="","",IF(H138*5+I138&gt;5,5,IF(H138*5+I138&lt;1.1,1.1,H138*5+I138)))</f>
        <v/>
      </c>
      <c r="K138" s="8" t="str">
        <f t="shared" ref="K138:K201" si="35">IF(C138="","",IF(SQRT(D138*(J138-1))*25&gt;=75,"A",IF(SQRT(D138*(J138-1))*25&gt;=25,"B","C")))</f>
        <v/>
      </c>
      <c r="L138" t="str">
        <f t="shared" ref="L138:L201" si="36">IF(C138="","",ROUND(IF(SQRT(D138*(J138-1))*25&gt;100,100,SQRT(D138*(J138-1))*25),0))</f>
        <v/>
      </c>
      <c r="Q138" t="str">
        <f t="shared" ref="Q138:Q201" si="37">IF(C138="","",SLOPE(N138:P138,N$8:P$8))</f>
        <v/>
      </c>
      <c r="R138" t="str">
        <f t="shared" ref="R138:R201" si="38">IF(C138="","",INTERCEPT(N138:P138,N$8:P$8))</f>
        <v/>
      </c>
      <c r="S138" t="str">
        <f t="shared" ref="S138:S201" si="39">IF(C138="","",IF(Q138*5+R138&gt;5,5,IF(Q138*5+R138&lt;1.1,1.1,Q138*5+R138)))</f>
        <v/>
      </c>
      <c r="T138" s="8" t="str">
        <f t="shared" ref="T138:T201" si="40">IF(C138="","",IF(SQRT(M138*(S138-1))*25&gt;=75,"A",IF(SQRT(M138*(S138-1))*25&gt;=25,"B","C")))</f>
        <v/>
      </c>
      <c r="U138" t="str">
        <f t="shared" ref="U138:U201" si="41">IF(C138="","",ROUND(IF(SQRT(M138*(S138-1))*25&gt;100,100,SQRT(M138*(S138-1))*25),0))</f>
        <v/>
      </c>
      <c r="V138" s="10" t="str">
        <f t="shared" ref="V138:V201" si="42">IF(C138="","",AVERAGE(D138,M138))</f>
        <v/>
      </c>
      <c r="W138" t="str">
        <f t="shared" ref="W138:W201" si="43">IF(C138="","",AVERAGE(J138,S138))</f>
        <v/>
      </c>
      <c r="X138" s="17" t="str">
        <f t="shared" ref="X138:X201" si="44">IF(C138="","",IF(SQRT(V138*(W138-1))*25&gt;=75,"A",IF(SQRT(V138*(W138-1))*25&gt;=25,"B","C")))</f>
        <v/>
      </c>
      <c r="Y138" t="str">
        <f t="shared" ref="Y138:Y201" si="45">IF(C138="","",MIN(ROUNDDOWN(SQRT(V138*(W138-1))*25,0),100))</f>
        <v/>
      </c>
      <c r="AF138" t="str">
        <f t="shared" ref="AF138:AF201" si="46">IF(C138="","",IF(AND(K138="A",J138&gt;D138+1),AF$2,IF(K138="A",AF$3,IF(AND(K138="B",J138&gt;D138+1),AF$4,IF(K138="B",AF$5,IF(AND(K138="C",J138&gt;D138+1),AF$6,AF$7))))))</f>
        <v/>
      </c>
      <c r="AG138" t="str">
        <f t="shared" ref="AG138:AG201" si="47">IF(C138="","",IF(AND(T138="A",S138&gt;D138+1),AG$2,IF(T138="A",AG$3,IF(AND(T138="B",S138&gt;D138+1),AG$4,IF(T138="B",AG$5,IF(AND(T138="C",S138&gt;D138+1),AG$6,AG$7))))))</f>
        <v/>
      </c>
    </row>
    <row r="139" spans="8:33" x14ac:dyDescent="0.55000000000000004">
      <c r="H139" t="str">
        <f t="shared" si="32"/>
        <v/>
      </c>
      <c r="I139" t="str">
        <f t="shared" si="33"/>
        <v/>
      </c>
      <c r="J139" t="str">
        <f t="shared" si="34"/>
        <v/>
      </c>
      <c r="K139" s="8" t="str">
        <f t="shared" si="35"/>
        <v/>
      </c>
      <c r="L139" t="str">
        <f t="shared" si="36"/>
        <v/>
      </c>
      <c r="Q139" t="str">
        <f t="shared" si="37"/>
        <v/>
      </c>
      <c r="R139" t="str">
        <f t="shared" si="38"/>
        <v/>
      </c>
      <c r="S139" t="str">
        <f t="shared" si="39"/>
        <v/>
      </c>
      <c r="T139" s="8" t="str">
        <f t="shared" si="40"/>
        <v/>
      </c>
      <c r="U139" t="str">
        <f t="shared" si="41"/>
        <v/>
      </c>
      <c r="V139" s="10" t="str">
        <f t="shared" si="42"/>
        <v/>
      </c>
      <c r="W139" t="str">
        <f t="shared" si="43"/>
        <v/>
      </c>
      <c r="X139" s="17" t="str">
        <f t="shared" si="44"/>
        <v/>
      </c>
      <c r="Y139" t="str">
        <f t="shared" si="45"/>
        <v/>
      </c>
      <c r="AF139" t="str">
        <f t="shared" si="46"/>
        <v/>
      </c>
      <c r="AG139" t="str">
        <f t="shared" si="47"/>
        <v/>
      </c>
    </row>
    <row r="140" spans="8:33" x14ac:dyDescent="0.55000000000000004">
      <c r="H140" t="str">
        <f t="shared" si="32"/>
        <v/>
      </c>
      <c r="I140" t="str">
        <f t="shared" si="33"/>
        <v/>
      </c>
      <c r="J140" t="str">
        <f t="shared" si="34"/>
        <v/>
      </c>
      <c r="K140" s="8" t="str">
        <f t="shared" si="35"/>
        <v/>
      </c>
      <c r="L140" t="str">
        <f t="shared" si="36"/>
        <v/>
      </c>
      <c r="Q140" t="str">
        <f t="shared" si="37"/>
        <v/>
      </c>
      <c r="R140" t="str">
        <f t="shared" si="38"/>
        <v/>
      </c>
      <c r="S140" t="str">
        <f t="shared" si="39"/>
        <v/>
      </c>
      <c r="T140" s="8" t="str">
        <f t="shared" si="40"/>
        <v/>
      </c>
      <c r="U140" t="str">
        <f t="shared" si="41"/>
        <v/>
      </c>
      <c r="V140" s="10" t="str">
        <f t="shared" si="42"/>
        <v/>
      </c>
      <c r="W140" t="str">
        <f t="shared" si="43"/>
        <v/>
      </c>
      <c r="X140" s="17" t="str">
        <f t="shared" si="44"/>
        <v/>
      </c>
      <c r="Y140" t="str">
        <f t="shared" si="45"/>
        <v/>
      </c>
      <c r="AF140" t="str">
        <f t="shared" si="46"/>
        <v/>
      </c>
      <c r="AG140" t="str">
        <f t="shared" si="47"/>
        <v/>
      </c>
    </row>
    <row r="141" spans="8:33" x14ac:dyDescent="0.55000000000000004">
      <c r="H141" t="str">
        <f t="shared" si="32"/>
        <v/>
      </c>
      <c r="I141" t="str">
        <f t="shared" si="33"/>
        <v/>
      </c>
      <c r="J141" t="str">
        <f t="shared" si="34"/>
        <v/>
      </c>
      <c r="K141" s="8" t="str">
        <f t="shared" si="35"/>
        <v/>
      </c>
      <c r="L141" t="str">
        <f t="shared" si="36"/>
        <v/>
      </c>
      <c r="Q141" t="str">
        <f t="shared" si="37"/>
        <v/>
      </c>
      <c r="R141" t="str">
        <f t="shared" si="38"/>
        <v/>
      </c>
      <c r="S141" t="str">
        <f t="shared" si="39"/>
        <v/>
      </c>
      <c r="T141" s="8" t="str">
        <f t="shared" si="40"/>
        <v/>
      </c>
      <c r="U141" t="str">
        <f t="shared" si="41"/>
        <v/>
      </c>
      <c r="V141" s="10" t="str">
        <f t="shared" si="42"/>
        <v/>
      </c>
      <c r="W141" t="str">
        <f t="shared" si="43"/>
        <v/>
      </c>
      <c r="X141" s="17" t="str">
        <f t="shared" si="44"/>
        <v/>
      </c>
      <c r="Y141" t="str">
        <f t="shared" si="45"/>
        <v/>
      </c>
      <c r="AF141" t="str">
        <f t="shared" si="46"/>
        <v/>
      </c>
      <c r="AG141" t="str">
        <f t="shared" si="47"/>
        <v/>
      </c>
    </row>
    <row r="142" spans="8:33" x14ac:dyDescent="0.55000000000000004">
      <c r="H142" t="str">
        <f t="shared" si="32"/>
        <v/>
      </c>
      <c r="I142" t="str">
        <f t="shared" si="33"/>
        <v/>
      </c>
      <c r="J142" t="str">
        <f t="shared" si="34"/>
        <v/>
      </c>
      <c r="K142" s="8" t="str">
        <f t="shared" si="35"/>
        <v/>
      </c>
      <c r="L142" t="str">
        <f t="shared" si="36"/>
        <v/>
      </c>
      <c r="Q142" t="str">
        <f t="shared" si="37"/>
        <v/>
      </c>
      <c r="R142" t="str">
        <f t="shared" si="38"/>
        <v/>
      </c>
      <c r="S142" t="str">
        <f t="shared" si="39"/>
        <v/>
      </c>
      <c r="T142" s="8" t="str">
        <f t="shared" si="40"/>
        <v/>
      </c>
      <c r="U142" t="str">
        <f t="shared" si="41"/>
        <v/>
      </c>
      <c r="V142" s="10" t="str">
        <f t="shared" si="42"/>
        <v/>
      </c>
      <c r="W142" t="str">
        <f t="shared" si="43"/>
        <v/>
      </c>
      <c r="X142" s="17" t="str">
        <f t="shared" si="44"/>
        <v/>
      </c>
      <c r="Y142" t="str">
        <f t="shared" si="45"/>
        <v/>
      </c>
      <c r="AF142" t="str">
        <f t="shared" si="46"/>
        <v/>
      </c>
      <c r="AG142" t="str">
        <f t="shared" si="47"/>
        <v/>
      </c>
    </row>
    <row r="143" spans="8:33" x14ac:dyDescent="0.55000000000000004">
      <c r="H143" t="str">
        <f t="shared" si="32"/>
        <v/>
      </c>
      <c r="I143" t="str">
        <f t="shared" si="33"/>
        <v/>
      </c>
      <c r="J143" t="str">
        <f t="shared" si="34"/>
        <v/>
      </c>
      <c r="K143" s="8" t="str">
        <f t="shared" si="35"/>
        <v/>
      </c>
      <c r="L143" t="str">
        <f t="shared" si="36"/>
        <v/>
      </c>
      <c r="Q143" t="str">
        <f t="shared" si="37"/>
        <v/>
      </c>
      <c r="R143" t="str">
        <f t="shared" si="38"/>
        <v/>
      </c>
      <c r="S143" t="str">
        <f t="shared" si="39"/>
        <v/>
      </c>
      <c r="T143" s="8" t="str">
        <f t="shared" si="40"/>
        <v/>
      </c>
      <c r="U143" t="str">
        <f t="shared" si="41"/>
        <v/>
      </c>
      <c r="V143" s="10" t="str">
        <f t="shared" si="42"/>
        <v/>
      </c>
      <c r="W143" t="str">
        <f t="shared" si="43"/>
        <v/>
      </c>
      <c r="X143" s="17" t="str">
        <f t="shared" si="44"/>
        <v/>
      </c>
      <c r="Y143" t="str">
        <f t="shared" si="45"/>
        <v/>
      </c>
      <c r="AF143" t="str">
        <f t="shared" si="46"/>
        <v/>
      </c>
      <c r="AG143" t="str">
        <f t="shared" si="47"/>
        <v/>
      </c>
    </row>
    <row r="144" spans="8:33" x14ac:dyDescent="0.55000000000000004">
      <c r="H144" t="str">
        <f t="shared" si="32"/>
        <v/>
      </c>
      <c r="I144" t="str">
        <f t="shared" si="33"/>
        <v/>
      </c>
      <c r="J144" t="str">
        <f t="shared" si="34"/>
        <v/>
      </c>
      <c r="K144" s="8" t="str">
        <f t="shared" si="35"/>
        <v/>
      </c>
      <c r="L144" t="str">
        <f t="shared" si="36"/>
        <v/>
      </c>
      <c r="Q144" t="str">
        <f t="shared" si="37"/>
        <v/>
      </c>
      <c r="R144" t="str">
        <f t="shared" si="38"/>
        <v/>
      </c>
      <c r="S144" t="str">
        <f t="shared" si="39"/>
        <v/>
      </c>
      <c r="T144" s="8" t="str">
        <f t="shared" si="40"/>
        <v/>
      </c>
      <c r="U144" t="str">
        <f t="shared" si="41"/>
        <v/>
      </c>
      <c r="V144" s="10" t="str">
        <f t="shared" si="42"/>
        <v/>
      </c>
      <c r="W144" t="str">
        <f t="shared" si="43"/>
        <v/>
      </c>
      <c r="X144" s="17" t="str">
        <f t="shared" si="44"/>
        <v/>
      </c>
      <c r="Y144" t="str">
        <f t="shared" si="45"/>
        <v/>
      </c>
      <c r="AF144" t="str">
        <f t="shared" si="46"/>
        <v/>
      </c>
      <c r="AG144" t="str">
        <f t="shared" si="47"/>
        <v/>
      </c>
    </row>
    <row r="145" spans="8:33" x14ac:dyDescent="0.55000000000000004">
      <c r="H145" t="str">
        <f t="shared" si="32"/>
        <v/>
      </c>
      <c r="I145" t="str">
        <f t="shared" si="33"/>
        <v/>
      </c>
      <c r="J145" t="str">
        <f t="shared" si="34"/>
        <v/>
      </c>
      <c r="K145" s="8" t="str">
        <f t="shared" si="35"/>
        <v/>
      </c>
      <c r="L145" t="str">
        <f t="shared" si="36"/>
        <v/>
      </c>
      <c r="Q145" t="str">
        <f t="shared" si="37"/>
        <v/>
      </c>
      <c r="R145" t="str">
        <f t="shared" si="38"/>
        <v/>
      </c>
      <c r="S145" t="str">
        <f t="shared" si="39"/>
        <v/>
      </c>
      <c r="T145" s="8" t="str">
        <f t="shared" si="40"/>
        <v/>
      </c>
      <c r="U145" t="str">
        <f t="shared" si="41"/>
        <v/>
      </c>
      <c r="V145" s="10" t="str">
        <f t="shared" si="42"/>
        <v/>
      </c>
      <c r="W145" t="str">
        <f t="shared" si="43"/>
        <v/>
      </c>
      <c r="X145" s="17" t="str">
        <f t="shared" si="44"/>
        <v/>
      </c>
      <c r="Y145" t="str">
        <f t="shared" si="45"/>
        <v/>
      </c>
      <c r="AF145" t="str">
        <f t="shared" si="46"/>
        <v/>
      </c>
      <c r="AG145" t="str">
        <f t="shared" si="47"/>
        <v/>
      </c>
    </row>
    <row r="146" spans="8:33" x14ac:dyDescent="0.55000000000000004">
      <c r="H146" t="str">
        <f t="shared" si="32"/>
        <v/>
      </c>
      <c r="I146" t="str">
        <f t="shared" si="33"/>
        <v/>
      </c>
      <c r="J146" t="str">
        <f t="shared" si="34"/>
        <v/>
      </c>
      <c r="K146" s="8" t="str">
        <f t="shared" si="35"/>
        <v/>
      </c>
      <c r="L146" t="str">
        <f t="shared" si="36"/>
        <v/>
      </c>
      <c r="Q146" t="str">
        <f t="shared" si="37"/>
        <v/>
      </c>
      <c r="R146" t="str">
        <f t="shared" si="38"/>
        <v/>
      </c>
      <c r="S146" t="str">
        <f t="shared" si="39"/>
        <v/>
      </c>
      <c r="T146" s="8" t="str">
        <f t="shared" si="40"/>
        <v/>
      </c>
      <c r="U146" t="str">
        <f t="shared" si="41"/>
        <v/>
      </c>
      <c r="V146" s="10" t="str">
        <f t="shared" si="42"/>
        <v/>
      </c>
      <c r="W146" t="str">
        <f t="shared" si="43"/>
        <v/>
      </c>
      <c r="X146" s="17" t="str">
        <f t="shared" si="44"/>
        <v/>
      </c>
      <c r="Y146" t="str">
        <f t="shared" si="45"/>
        <v/>
      </c>
      <c r="AF146" t="str">
        <f t="shared" si="46"/>
        <v/>
      </c>
      <c r="AG146" t="str">
        <f t="shared" si="47"/>
        <v/>
      </c>
    </row>
    <row r="147" spans="8:33" x14ac:dyDescent="0.55000000000000004">
      <c r="H147" t="str">
        <f t="shared" si="32"/>
        <v/>
      </c>
      <c r="I147" t="str">
        <f t="shared" si="33"/>
        <v/>
      </c>
      <c r="J147" t="str">
        <f t="shared" si="34"/>
        <v/>
      </c>
      <c r="K147" s="8" t="str">
        <f t="shared" si="35"/>
        <v/>
      </c>
      <c r="L147" t="str">
        <f t="shared" si="36"/>
        <v/>
      </c>
      <c r="Q147" t="str">
        <f t="shared" si="37"/>
        <v/>
      </c>
      <c r="R147" t="str">
        <f t="shared" si="38"/>
        <v/>
      </c>
      <c r="S147" t="str">
        <f t="shared" si="39"/>
        <v/>
      </c>
      <c r="T147" s="8" t="str">
        <f t="shared" si="40"/>
        <v/>
      </c>
      <c r="U147" t="str">
        <f t="shared" si="41"/>
        <v/>
      </c>
      <c r="V147" s="10" t="str">
        <f t="shared" si="42"/>
        <v/>
      </c>
      <c r="W147" t="str">
        <f t="shared" si="43"/>
        <v/>
      </c>
      <c r="X147" s="17" t="str">
        <f t="shared" si="44"/>
        <v/>
      </c>
      <c r="Y147" t="str">
        <f t="shared" si="45"/>
        <v/>
      </c>
      <c r="AF147" t="str">
        <f t="shared" si="46"/>
        <v/>
      </c>
      <c r="AG147" t="str">
        <f t="shared" si="47"/>
        <v/>
      </c>
    </row>
    <row r="148" spans="8:33" x14ac:dyDescent="0.55000000000000004">
      <c r="H148" t="str">
        <f t="shared" si="32"/>
        <v/>
      </c>
      <c r="I148" t="str">
        <f t="shared" si="33"/>
        <v/>
      </c>
      <c r="J148" t="str">
        <f t="shared" si="34"/>
        <v/>
      </c>
      <c r="K148" s="8" t="str">
        <f t="shared" si="35"/>
        <v/>
      </c>
      <c r="L148" t="str">
        <f t="shared" si="36"/>
        <v/>
      </c>
      <c r="Q148" t="str">
        <f t="shared" si="37"/>
        <v/>
      </c>
      <c r="R148" t="str">
        <f t="shared" si="38"/>
        <v/>
      </c>
      <c r="S148" t="str">
        <f t="shared" si="39"/>
        <v/>
      </c>
      <c r="T148" s="8" t="str">
        <f t="shared" si="40"/>
        <v/>
      </c>
      <c r="U148" t="str">
        <f t="shared" si="41"/>
        <v/>
      </c>
      <c r="V148" s="10" t="str">
        <f t="shared" si="42"/>
        <v/>
      </c>
      <c r="W148" t="str">
        <f t="shared" si="43"/>
        <v/>
      </c>
      <c r="X148" s="17" t="str">
        <f t="shared" si="44"/>
        <v/>
      </c>
      <c r="Y148" t="str">
        <f t="shared" si="45"/>
        <v/>
      </c>
      <c r="AF148" t="str">
        <f t="shared" si="46"/>
        <v/>
      </c>
      <c r="AG148" t="str">
        <f t="shared" si="47"/>
        <v/>
      </c>
    </row>
    <row r="149" spans="8:33" x14ac:dyDescent="0.55000000000000004">
      <c r="H149" t="str">
        <f t="shared" si="32"/>
        <v/>
      </c>
      <c r="I149" t="str">
        <f t="shared" si="33"/>
        <v/>
      </c>
      <c r="J149" t="str">
        <f t="shared" si="34"/>
        <v/>
      </c>
      <c r="K149" s="8" t="str">
        <f t="shared" si="35"/>
        <v/>
      </c>
      <c r="L149" t="str">
        <f t="shared" si="36"/>
        <v/>
      </c>
      <c r="Q149" t="str">
        <f t="shared" si="37"/>
        <v/>
      </c>
      <c r="R149" t="str">
        <f t="shared" si="38"/>
        <v/>
      </c>
      <c r="S149" t="str">
        <f t="shared" si="39"/>
        <v/>
      </c>
      <c r="T149" s="8" t="str">
        <f t="shared" si="40"/>
        <v/>
      </c>
      <c r="U149" t="str">
        <f t="shared" si="41"/>
        <v/>
      </c>
      <c r="V149" s="10" t="str">
        <f t="shared" si="42"/>
        <v/>
      </c>
      <c r="W149" t="str">
        <f t="shared" si="43"/>
        <v/>
      </c>
      <c r="X149" s="17" t="str">
        <f t="shared" si="44"/>
        <v/>
      </c>
      <c r="Y149" t="str">
        <f t="shared" si="45"/>
        <v/>
      </c>
      <c r="AF149" t="str">
        <f t="shared" si="46"/>
        <v/>
      </c>
      <c r="AG149" t="str">
        <f t="shared" si="47"/>
        <v/>
      </c>
    </row>
    <row r="150" spans="8:33" x14ac:dyDescent="0.55000000000000004">
      <c r="H150" t="str">
        <f t="shared" si="32"/>
        <v/>
      </c>
      <c r="I150" t="str">
        <f t="shared" si="33"/>
        <v/>
      </c>
      <c r="J150" t="str">
        <f t="shared" si="34"/>
        <v/>
      </c>
      <c r="K150" s="8" t="str">
        <f t="shared" si="35"/>
        <v/>
      </c>
      <c r="L150" t="str">
        <f t="shared" si="36"/>
        <v/>
      </c>
      <c r="Q150" t="str">
        <f t="shared" si="37"/>
        <v/>
      </c>
      <c r="R150" t="str">
        <f t="shared" si="38"/>
        <v/>
      </c>
      <c r="S150" t="str">
        <f t="shared" si="39"/>
        <v/>
      </c>
      <c r="T150" s="8" t="str">
        <f t="shared" si="40"/>
        <v/>
      </c>
      <c r="U150" t="str">
        <f t="shared" si="41"/>
        <v/>
      </c>
      <c r="V150" s="10" t="str">
        <f t="shared" si="42"/>
        <v/>
      </c>
      <c r="W150" t="str">
        <f t="shared" si="43"/>
        <v/>
      </c>
      <c r="X150" s="17" t="str">
        <f t="shared" si="44"/>
        <v/>
      </c>
      <c r="Y150" t="str">
        <f t="shared" si="45"/>
        <v/>
      </c>
      <c r="AF150" t="str">
        <f t="shared" si="46"/>
        <v/>
      </c>
      <c r="AG150" t="str">
        <f t="shared" si="47"/>
        <v/>
      </c>
    </row>
    <row r="151" spans="8:33" x14ac:dyDescent="0.55000000000000004">
      <c r="H151" t="str">
        <f t="shared" si="32"/>
        <v/>
      </c>
      <c r="I151" t="str">
        <f t="shared" si="33"/>
        <v/>
      </c>
      <c r="J151" t="str">
        <f t="shared" si="34"/>
        <v/>
      </c>
      <c r="K151" s="8" t="str">
        <f t="shared" si="35"/>
        <v/>
      </c>
      <c r="L151" t="str">
        <f t="shared" si="36"/>
        <v/>
      </c>
      <c r="Q151" t="str">
        <f t="shared" si="37"/>
        <v/>
      </c>
      <c r="R151" t="str">
        <f t="shared" si="38"/>
        <v/>
      </c>
      <c r="S151" t="str">
        <f t="shared" si="39"/>
        <v/>
      </c>
      <c r="T151" s="8" t="str">
        <f t="shared" si="40"/>
        <v/>
      </c>
      <c r="U151" t="str">
        <f t="shared" si="41"/>
        <v/>
      </c>
      <c r="V151" s="10" t="str">
        <f t="shared" si="42"/>
        <v/>
      </c>
      <c r="W151" t="str">
        <f t="shared" si="43"/>
        <v/>
      </c>
      <c r="X151" s="17" t="str">
        <f t="shared" si="44"/>
        <v/>
      </c>
      <c r="Y151" t="str">
        <f t="shared" si="45"/>
        <v/>
      </c>
      <c r="AF151" t="str">
        <f t="shared" si="46"/>
        <v/>
      </c>
      <c r="AG151" t="str">
        <f t="shared" si="47"/>
        <v/>
      </c>
    </row>
    <row r="152" spans="8:33" x14ac:dyDescent="0.55000000000000004">
      <c r="H152" t="str">
        <f t="shared" si="32"/>
        <v/>
      </c>
      <c r="I152" t="str">
        <f t="shared" si="33"/>
        <v/>
      </c>
      <c r="J152" t="str">
        <f t="shared" si="34"/>
        <v/>
      </c>
      <c r="K152" s="8" t="str">
        <f t="shared" si="35"/>
        <v/>
      </c>
      <c r="L152" t="str">
        <f t="shared" si="36"/>
        <v/>
      </c>
      <c r="Q152" t="str">
        <f t="shared" si="37"/>
        <v/>
      </c>
      <c r="R152" t="str">
        <f t="shared" si="38"/>
        <v/>
      </c>
      <c r="S152" t="str">
        <f t="shared" si="39"/>
        <v/>
      </c>
      <c r="T152" s="8" t="str">
        <f t="shared" si="40"/>
        <v/>
      </c>
      <c r="U152" t="str">
        <f t="shared" si="41"/>
        <v/>
      </c>
      <c r="V152" s="10" t="str">
        <f t="shared" si="42"/>
        <v/>
      </c>
      <c r="W152" t="str">
        <f t="shared" si="43"/>
        <v/>
      </c>
      <c r="X152" s="17" t="str">
        <f t="shared" si="44"/>
        <v/>
      </c>
      <c r="Y152" t="str">
        <f t="shared" si="45"/>
        <v/>
      </c>
      <c r="AF152" t="str">
        <f t="shared" si="46"/>
        <v/>
      </c>
      <c r="AG152" t="str">
        <f t="shared" si="47"/>
        <v/>
      </c>
    </row>
    <row r="153" spans="8:33" x14ac:dyDescent="0.55000000000000004">
      <c r="H153" t="str">
        <f t="shared" si="32"/>
        <v/>
      </c>
      <c r="I153" t="str">
        <f t="shared" si="33"/>
        <v/>
      </c>
      <c r="J153" t="str">
        <f t="shared" si="34"/>
        <v/>
      </c>
      <c r="K153" s="8" t="str">
        <f t="shared" si="35"/>
        <v/>
      </c>
      <c r="L153" t="str">
        <f t="shared" si="36"/>
        <v/>
      </c>
      <c r="Q153" t="str">
        <f t="shared" si="37"/>
        <v/>
      </c>
      <c r="R153" t="str">
        <f t="shared" si="38"/>
        <v/>
      </c>
      <c r="S153" t="str">
        <f t="shared" si="39"/>
        <v/>
      </c>
      <c r="T153" s="8" t="str">
        <f t="shared" si="40"/>
        <v/>
      </c>
      <c r="U153" t="str">
        <f t="shared" si="41"/>
        <v/>
      </c>
      <c r="V153" s="10" t="str">
        <f t="shared" si="42"/>
        <v/>
      </c>
      <c r="W153" t="str">
        <f t="shared" si="43"/>
        <v/>
      </c>
      <c r="X153" s="17" t="str">
        <f t="shared" si="44"/>
        <v/>
      </c>
      <c r="Y153" t="str">
        <f t="shared" si="45"/>
        <v/>
      </c>
      <c r="AF153" t="str">
        <f t="shared" si="46"/>
        <v/>
      </c>
      <c r="AG153" t="str">
        <f t="shared" si="47"/>
        <v/>
      </c>
    </row>
    <row r="154" spans="8:33" x14ac:dyDescent="0.55000000000000004">
      <c r="H154" t="str">
        <f t="shared" si="32"/>
        <v/>
      </c>
      <c r="I154" t="str">
        <f t="shared" si="33"/>
        <v/>
      </c>
      <c r="J154" t="str">
        <f t="shared" si="34"/>
        <v/>
      </c>
      <c r="K154" s="8" t="str">
        <f t="shared" si="35"/>
        <v/>
      </c>
      <c r="L154" t="str">
        <f t="shared" si="36"/>
        <v/>
      </c>
      <c r="Q154" t="str">
        <f t="shared" si="37"/>
        <v/>
      </c>
      <c r="R154" t="str">
        <f t="shared" si="38"/>
        <v/>
      </c>
      <c r="S154" t="str">
        <f t="shared" si="39"/>
        <v/>
      </c>
      <c r="T154" s="8" t="str">
        <f t="shared" si="40"/>
        <v/>
      </c>
      <c r="U154" t="str">
        <f t="shared" si="41"/>
        <v/>
      </c>
      <c r="V154" s="10" t="str">
        <f t="shared" si="42"/>
        <v/>
      </c>
      <c r="W154" t="str">
        <f t="shared" si="43"/>
        <v/>
      </c>
      <c r="X154" s="17" t="str">
        <f t="shared" si="44"/>
        <v/>
      </c>
      <c r="Y154" t="str">
        <f t="shared" si="45"/>
        <v/>
      </c>
      <c r="AF154" t="str">
        <f t="shared" si="46"/>
        <v/>
      </c>
      <c r="AG154" t="str">
        <f t="shared" si="47"/>
        <v/>
      </c>
    </row>
    <row r="155" spans="8:33" x14ac:dyDescent="0.55000000000000004">
      <c r="H155" t="str">
        <f t="shared" si="32"/>
        <v/>
      </c>
      <c r="I155" t="str">
        <f t="shared" si="33"/>
        <v/>
      </c>
      <c r="J155" t="str">
        <f t="shared" si="34"/>
        <v/>
      </c>
      <c r="K155" s="8" t="str">
        <f t="shared" si="35"/>
        <v/>
      </c>
      <c r="L155" t="str">
        <f t="shared" si="36"/>
        <v/>
      </c>
      <c r="Q155" t="str">
        <f t="shared" si="37"/>
        <v/>
      </c>
      <c r="R155" t="str">
        <f t="shared" si="38"/>
        <v/>
      </c>
      <c r="S155" t="str">
        <f t="shared" si="39"/>
        <v/>
      </c>
      <c r="T155" s="8" t="str">
        <f t="shared" si="40"/>
        <v/>
      </c>
      <c r="U155" t="str">
        <f t="shared" si="41"/>
        <v/>
      </c>
      <c r="V155" s="10" t="str">
        <f t="shared" si="42"/>
        <v/>
      </c>
      <c r="W155" t="str">
        <f t="shared" si="43"/>
        <v/>
      </c>
      <c r="X155" s="17" t="str">
        <f t="shared" si="44"/>
        <v/>
      </c>
      <c r="Y155" t="str">
        <f t="shared" si="45"/>
        <v/>
      </c>
      <c r="AF155" t="str">
        <f t="shared" si="46"/>
        <v/>
      </c>
      <c r="AG155" t="str">
        <f t="shared" si="47"/>
        <v/>
      </c>
    </row>
    <row r="156" spans="8:33" x14ac:dyDescent="0.55000000000000004">
      <c r="H156" t="str">
        <f t="shared" si="32"/>
        <v/>
      </c>
      <c r="I156" t="str">
        <f t="shared" si="33"/>
        <v/>
      </c>
      <c r="J156" t="str">
        <f t="shared" si="34"/>
        <v/>
      </c>
      <c r="K156" s="8" t="str">
        <f t="shared" si="35"/>
        <v/>
      </c>
      <c r="L156" t="str">
        <f t="shared" si="36"/>
        <v/>
      </c>
      <c r="Q156" t="str">
        <f t="shared" si="37"/>
        <v/>
      </c>
      <c r="R156" t="str">
        <f t="shared" si="38"/>
        <v/>
      </c>
      <c r="S156" t="str">
        <f t="shared" si="39"/>
        <v/>
      </c>
      <c r="T156" s="8" t="str">
        <f t="shared" si="40"/>
        <v/>
      </c>
      <c r="U156" t="str">
        <f t="shared" si="41"/>
        <v/>
      </c>
      <c r="V156" s="10" t="str">
        <f t="shared" si="42"/>
        <v/>
      </c>
      <c r="W156" t="str">
        <f t="shared" si="43"/>
        <v/>
      </c>
      <c r="X156" s="17" t="str">
        <f t="shared" si="44"/>
        <v/>
      </c>
      <c r="Y156" t="str">
        <f t="shared" si="45"/>
        <v/>
      </c>
      <c r="AF156" t="str">
        <f t="shared" si="46"/>
        <v/>
      </c>
      <c r="AG156" t="str">
        <f t="shared" si="47"/>
        <v/>
      </c>
    </row>
    <row r="157" spans="8:33" x14ac:dyDescent="0.55000000000000004">
      <c r="H157" t="str">
        <f t="shared" si="32"/>
        <v/>
      </c>
      <c r="I157" t="str">
        <f t="shared" si="33"/>
        <v/>
      </c>
      <c r="J157" t="str">
        <f t="shared" si="34"/>
        <v/>
      </c>
      <c r="K157" s="8" t="str">
        <f t="shared" si="35"/>
        <v/>
      </c>
      <c r="L157" t="str">
        <f t="shared" si="36"/>
        <v/>
      </c>
      <c r="Q157" t="str">
        <f t="shared" si="37"/>
        <v/>
      </c>
      <c r="R157" t="str">
        <f t="shared" si="38"/>
        <v/>
      </c>
      <c r="S157" t="str">
        <f t="shared" si="39"/>
        <v/>
      </c>
      <c r="T157" s="8" t="str">
        <f t="shared" si="40"/>
        <v/>
      </c>
      <c r="U157" t="str">
        <f t="shared" si="41"/>
        <v/>
      </c>
      <c r="V157" s="10" t="str">
        <f t="shared" si="42"/>
        <v/>
      </c>
      <c r="W157" t="str">
        <f t="shared" si="43"/>
        <v/>
      </c>
      <c r="X157" s="17" t="str">
        <f t="shared" si="44"/>
        <v/>
      </c>
      <c r="Y157" t="str">
        <f t="shared" si="45"/>
        <v/>
      </c>
      <c r="AF157" t="str">
        <f t="shared" si="46"/>
        <v/>
      </c>
      <c r="AG157" t="str">
        <f t="shared" si="47"/>
        <v/>
      </c>
    </row>
    <row r="158" spans="8:33" x14ac:dyDescent="0.55000000000000004">
      <c r="H158" t="str">
        <f t="shared" si="32"/>
        <v/>
      </c>
      <c r="I158" t="str">
        <f t="shared" si="33"/>
        <v/>
      </c>
      <c r="J158" t="str">
        <f t="shared" si="34"/>
        <v/>
      </c>
      <c r="K158" s="8" t="str">
        <f t="shared" si="35"/>
        <v/>
      </c>
      <c r="L158" t="str">
        <f t="shared" si="36"/>
        <v/>
      </c>
      <c r="Q158" t="str">
        <f t="shared" si="37"/>
        <v/>
      </c>
      <c r="R158" t="str">
        <f t="shared" si="38"/>
        <v/>
      </c>
      <c r="S158" t="str">
        <f t="shared" si="39"/>
        <v/>
      </c>
      <c r="T158" s="8" t="str">
        <f t="shared" si="40"/>
        <v/>
      </c>
      <c r="U158" t="str">
        <f t="shared" si="41"/>
        <v/>
      </c>
      <c r="V158" s="10" t="str">
        <f t="shared" si="42"/>
        <v/>
      </c>
      <c r="W158" t="str">
        <f t="shared" si="43"/>
        <v/>
      </c>
      <c r="X158" s="17" t="str">
        <f t="shared" si="44"/>
        <v/>
      </c>
      <c r="Y158" t="str">
        <f t="shared" si="45"/>
        <v/>
      </c>
      <c r="AF158" t="str">
        <f t="shared" si="46"/>
        <v/>
      </c>
      <c r="AG158" t="str">
        <f t="shared" si="47"/>
        <v/>
      </c>
    </row>
    <row r="159" spans="8:33" x14ac:dyDescent="0.55000000000000004">
      <c r="H159" t="str">
        <f t="shared" si="32"/>
        <v/>
      </c>
      <c r="I159" t="str">
        <f t="shared" si="33"/>
        <v/>
      </c>
      <c r="J159" t="str">
        <f t="shared" si="34"/>
        <v/>
      </c>
      <c r="K159" s="8" t="str">
        <f t="shared" si="35"/>
        <v/>
      </c>
      <c r="L159" t="str">
        <f t="shared" si="36"/>
        <v/>
      </c>
      <c r="Q159" t="str">
        <f t="shared" si="37"/>
        <v/>
      </c>
      <c r="R159" t="str">
        <f t="shared" si="38"/>
        <v/>
      </c>
      <c r="S159" t="str">
        <f t="shared" si="39"/>
        <v/>
      </c>
      <c r="T159" s="8" t="str">
        <f t="shared" si="40"/>
        <v/>
      </c>
      <c r="U159" t="str">
        <f t="shared" si="41"/>
        <v/>
      </c>
      <c r="V159" s="10" t="str">
        <f t="shared" si="42"/>
        <v/>
      </c>
      <c r="W159" t="str">
        <f t="shared" si="43"/>
        <v/>
      </c>
      <c r="X159" s="17" t="str">
        <f t="shared" si="44"/>
        <v/>
      </c>
      <c r="Y159" t="str">
        <f t="shared" si="45"/>
        <v/>
      </c>
      <c r="AF159" t="str">
        <f t="shared" si="46"/>
        <v/>
      </c>
      <c r="AG159" t="str">
        <f t="shared" si="47"/>
        <v/>
      </c>
    </row>
    <row r="160" spans="8:33" x14ac:dyDescent="0.55000000000000004">
      <c r="H160" t="str">
        <f t="shared" si="32"/>
        <v/>
      </c>
      <c r="I160" t="str">
        <f t="shared" si="33"/>
        <v/>
      </c>
      <c r="J160" t="str">
        <f t="shared" si="34"/>
        <v/>
      </c>
      <c r="K160" s="8" t="str">
        <f t="shared" si="35"/>
        <v/>
      </c>
      <c r="L160" t="str">
        <f t="shared" si="36"/>
        <v/>
      </c>
      <c r="Q160" t="str">
        <f t="shared" si="37"/>
        <v/>
      </c>
      <c r="R160" t="str">
        <f t="shared" si="38"/>
        <v/>
      </c>
      <c r="S160" t="str">
        <f t="shared" si="39"/>
        <v/>
      </c>
      <c r="T160" s="8" t="str">
        <f t="shared" si="40"/>
        <v/>
      </c>
      <c r="U160" t="str">
        <f t="shared" si="41"/>
        <v/>
      </c>
      <c r="V160" s="10" t="str">
        <f t="shared" si="42"/>
        <v/>
      </c>
      <c r="W160" t="str">
        <f t="shared" si="43"/>
        <v/>
      </c>
      <c r="X160" s="17" t="str">
        <f t="shared" si="44"/>
        <v/>
      </c>
      <c r="Y160" t="str">
        <f t="shared" si="45"/>
        <v/>
      </c>
      <c r="AF160" t="str">
        <f t="shared" si="46"/>
        <v/>
      </c>
      <c r="AG160" t="str">
        <f t="shared" si="47"/>
        <v/>
      </c>
    </row>
    <row r="161" spans="8:33" x14ac:dyDescent="0.55000000000000004">
      <c r="H161" t="str">
        <f t="shared" si="32"/>
        <v/>
      </c>
      <c r="I161" t="str">
        <f t="shared" si="33"/>
        <v/>
      </c>
      <c r="J161" t="str">
        <f t="shared" si="34"/>
        <v/>
      </c>
      <c r="K161" s="8" t="str">
        <f t="shared" si="35"/>
        <v/>
      </c>
      <c r="L161" t="str">
        <f t="shared" si="36"/>
        <v/>
      </c>
      <c r="Q161" t="str">
        <f t="shared" si="37"/>
        <v/>
      </c>
      <c r="R161" t="str">
        <f t="shared" si="38"/>
        <v/>
      </c>
      <c r="S161" t="str">
        <f t="shared" si="39"/>
        <v/>
      </c>
      <c r="T161" s="8" t="str">
        <f t="shared" si="40"/>
        <v/>
      </c>
      <c r="U161" t="str">
        <f t="shared" si="41"/>
        <v/>
      </c>
      <c r="V161" s="10" t="str">
        <f t="shared" si="42"/>
        <v/>
      </c>
      <c r="W161" t="str">
        <f t="shared" si="43"/>
        <v/>
      </c>
      <c r="X161" s="17" t="str">
        <f t="shared" si="44"/>
        <v/>
      </c>
      <c r="Y161" t="str">
        <f t="shared" si="45"/>
        <v/>
      </c>
      <c r="AF161" t="str">
        <f t="shared" si="46"/>
        <v/>
      </c>
      <c r="AG161" t="str">
        <f t="shared" si="47"/>
        <v/>
      </c>
    </row>
    <row r="162" spans="8:33" x14ac:dyDescent="0.55000000000000004">
      <c r="H162" t="str">
        <f t="shared" si="32"/>
        <v/>
      </c>
      <c r="I162" t="str">
        <f t="shared" si="33"/>
        <v/>
      </c>
      <c r="J162" t="str">
        <f t="shared" si="34"/>
        <v/>
      </c>
      <c r="K162" s="8" t="str">
        <f t="shared" si="35"/>
        <v/>
      </c>
      <c r="L162" t="str">
        <f t="shared" si="36"/>
        <v/>
      </c>
      <c r="Q162" t="str">
        <f t="shared" si="37"/>
        <v/>
      </c>
      <c r="R162" t="str">
        <f t="shared" si="38"/>
        <v/>
      </c>
      <c r="S162" t="str">
        <f t="shared" si="39"/>
        <v/>
      </c>
      <c r="T162" s="8" t="str">
        <f t="shared" si="40"/>
        <v/>
      </c>
      <c r="U162" t="str">
        <f t="shared" si="41"/>
        <v/>
      </c>
      <c r="V162" s="10" t="str">
        <f t="shared" si="42"/>
        <v/>
      </c>
      <c r="W162" t="str">
        <f t="shared" si="43"/>
        <v/>
      </c>
      <c r="X162" s="17" t="str">
        <f t="shared" si="44"/>
        <v/>
      </c>
      <c r="Y162" t="str">
        <f t="shared" si="45"/>
        <v/>
      </c>
      <c r="AF162" t="str">
        <f t="shared" si="46"/>
        <v/>
      </c>
      <c r="AG162" t="str">
        <f t="shared" si="47"/>
        <v/>
      </c>
    </row>
    <row r="163" spans="8:33" x14ac:dyDescent="0.55000000000000004">
      <c r="H163" t="str">
        <f t="shared" si="32"/>
        <v/>
      </c>
      <c r="I163" t="str">
        <f t="shared" si="33"/>
        <v/>
      </c>
      <c r="J163" t="str">
        <f t="shared" si="34"/>
        <v/>
      </c>
      <c r="K163" s="8" t="str">
        <f t="shared" si="35"/>
        <v/>
      </c>
      <c r="L163" t="str">
        <f t="shared" si="36"/>
        <v/>
      </c>
      <c r="Q163" t="str">
        <f t="shared" si="37"/>
        <v/>
      </c>
      <c r="R163" t="str">
        <f t="shared" si="38"/>
        <v/>
      </c>
      <c r="S163" t="str">
        <f t="shared" si="39"/>
        <v/>
      </c>
      <c r="T163" s="8" t="str">
        <f t="shared" si="40"/>
        <v/>
      </c>
      <c r="U163" t="str">
        <f t="shared" si="41"/>
        <v/>
      </c>
      <c r="V163" s="10" t="str">
        <f t="shared" si="42"/>
        <v/>
      </c>
      <c r="W163" t="str">
        <f t="shared" si="43"/>
        <v/>
      </c>
      <c r="X163" s="17" t="str">
        <f t="shared" si="44"/>
        <v/>
      </c>
      <c r="Y163" t="str">
        <f t="shared" si="45"/>
        <v/>
      </c>
      <c r="AF163" t="str">
        <f t="shared" si="46"/>
        <v/>
      </c>
      <c r="AG163" t="str">
        <f t="shared" si="47"/>
        <v/>
      </c>
    </row>
    <row r="164" spans="8:33" x14ac:dyDescent="0.55000000000000004">
      <c r="H164" t="str">
        <f t="shared" si="32"/>
        <v/>
      </c>
      <c r="I164" t="str">
        <f t="shared" si="33"/>
        <v/>
      </c>
      <c r="J164" t="str">
        <f t="shared" si="34"/>
        <v/>
      </c>
      <c r="K164" s="8" t="str">
        <f t="shared" si="35"/>
        <v/>
      </c>
      <c r="L164" t="str">
        <f t="shared" si="36"/>
        <v/>
      </c>
      <c r="Q164" t="str">
        <f t="shared" si="37"/>
        <v/>
      </c>
      <c r="R164" t="str">
        <f t="shared" si="38"/>
        <v/>
      </c>
      <c r="S164" t="str">
        <f t="shared" si="39"/>
        <v/>
      </c>
      <c r="T164" s="8" t="str">
        <f t="shared" si="40"/>
        <v/>
      </c>
      <c r="U164" t="str">
        <f t="shared" si="41"/>
        <v/>
      </c>
      <c r="V164" s="10" t="str">
        <f t="shared" si="42"/>
        <v/>
      </c>
      <c r="W164" t="str">
        <f t="shared" si="43"/>
        <v/>
      </c>
      <c r="X164" s="17" t="str">
        <f t="shared" si="44"/>
        <v/>
      </c>
      <c r="Y164" t="str">
        <f t="shared" si="45"/>
        <v/>
      </c>
      <c r="AF164" t="str">
        <f t="shared" si="46"/>
        <v/>
      </c>
      <c r="AG164" t="str">
        <f t="shared" si="47"/>
        <v/>
      </c>
    </row>
    <row r="165" spans="8:33" x14ac:dyDescent="0.55000000000000004">
      <c r="H165" t="str">
        <f t="shared" si="32"/>
        <v/>
      </c>
      <c r="I165" t="str">
        <f t="shared" si="33"/>
        <v/>
      </c>
      <c r="J165" t="str">
        <f t="shared" si="34"/>
        <v/>
      </c>
      <c r="K165" s="8" t="str">
        <f t="shared" si="35"/>
        <v/>
      </c>
      <c r="L165" t="str">
        <f t="shared" si="36"/>
        <v/>
      </c>
      <c r="Q165" t="str">
        <f t="shared" si="37"/>
        <v/>
      </c>
      <c r="R165" t="str">
        <f t="shared" si="38"/>
        <v/>
      </c>
      <c r="S165" t="str">
        <f t="shared" si="39"/>
        <v/>
      </c>
      <c r="T165" s="8" t="str">
        <f t="shared" si="40"/>
        <v/>
      </c>
      <c r="U165" t="str">
        <f t="shared" si="41"/>
        <v/>
      </c>
      <c r="V165" s="10" t="str">
        <f t="shared" si="42"/>
        <v/>
      </c>
      <c r="W165" t="str">
        <f t="shared" si="43"/>
        <v/>
      </c>
      <c r="X165" s="17" t="str">
        <f t="shared" si="44"/>
        <v/>
      </c>
      <c r="Y165" t="str">
        <f t="shared" si="45"/>
        <v/>
      </c>
      <c r="AF165" t="str">
        <f t="shared" si="46"/>
        <v/>
      </c>
      <c r="AG165" t="str">
        <f t="shared" si="47"/>
        <v/>
      </c>
    </row>
    <row r="166" spans="8:33" x14ac:dyDescent="0.55000000000000004">
      <c r="H166" t="str">
        <f t="shared" si="32"/>
        <v/>
      </c>
      <c r="I166" t="str">
        <f t="shared" si="33"/>
        <v/>
      </c>
      <c r="J166" t="str">
        <f t="shared" si="34"/>
        <v/>
      </c>
      <c r="K166" s="8" t="str">
        <f t="shared" si="35"/>
        <v/>
      </c>
      <c r="L166" t="str">
        <f t="shared" si="36"/>
        <v/>
      </c>
      <c r="Q166" t="str">
        <f t="shared" si="37"/>
        <v/>
      </c>
      <c r="R166" t="str">
        <f t="shared" si="38"/>
        <v/>
      </c>
      <c r="S166" t="str">
        <f t="shared" si="39"/>
        <v/>
      </c>
      <c r="T166" s="8" t="str">
        <f t="shared" si="40"/>
        <v/>
      </c>
      <c r="U166" t="str">
        <f t="shared" si="41"/>
        <v/>
      </c>
      <c r="V166" s="10" t="str">
        <f t="shared" si="42"/>
        <v/>
      </c>
      <c r="W166" t="str">
        <f t="shared" si="43"/>
        <v/>
      </c>
      <c r="X166" s="17" t="str">
        <f t="shared" si="44"/>
        <v/>
      </c>
      <c r="Y166" t="str">
        <f t="shared" si="45"/>
        <v/>
      </c>
      <c r="AF166" t="str">
        <f t="shared" si="46"/>
        <v/>
      </c>
      <c r="AG166" t="str">
        <f t="shared" si="47"/>
        <v/>
      </c>
    </row>
    <row r="167" spans="8:33" x14ac:dyDescent="0.55000000000000004">
      <c r="H167" t="str">
        <f t="shared" si="32"/>
        <v/>
      </c>
      <c r="I167" t="str">
        <f t="shared" si="33"/>
        <v/>
      </c>
      <c r="J167" t="str">
        <f t="shared" si="34"/>
        <v/>
      </c>
      <c r="K167" s="8" t="str">
        <f t="shared" si="35"/>
        <v/>
      </c>
      <c r="L167" t="str">
        <f t="shared" si="36"/>
        <v/>
      </c>
      <c r="Q167" t="str">
        <f t="shared" si="37"/>
        <v/>
      </c>
      <c r="R167" t="str">
        <f t="shared" si="38"/>
        <v/>
      </c>
      <c r="S167" t="str">
        <f t="shared" si="39"/>
        <v/>
      </c>
      <c r="T167" s="8" t="str">
        <f t="shared" si="40"/>
        <v/>
      </c>
      <c r="U167" t="str">
        <f t="shared" si="41"/>
        <v/>
      </c>
      <c r="V167" s="10" t="str">
        <f t="shared" si="42"/>
        <v/>
      </c>
      <c r="W167" t="str">
        <f t="shared" si="43"/>
        <v/>
      </c>
      <c r="X167" s="17" t="str">
        <f t="shared" si="44"/>
        <v/>
      </c>
      <c r="Y167" t="str">
        <f t="shared" si="45"/>
        <v/>
      </c>
      <c r="AF167" t="str">
        <f t="shared" si="46"/>
        <v/>
      </c>
      <c r="AG167" t="str">
        <f t="shared" si="47"/>
        <v/>
      </c>
    </row>
    <row r="168" spans="8:33" x14ac:dyDescent="0.55000000000000004">
      <c r="H168" t="str">
        <f t="shared" si="32"/>
        <v/>
      </c>
      <c r="I168" t="str">
        <f t="shared" si="33"/>
        <v/>
      </c>
      <c r="J168" t="str">
        <f t="shared" si="34"/>
        <v/>
      </c>
      <c r="K168" s="8" t="str">
        <f t="shared" si="35"/>
        <v/>
      </c>
      <c r="L168" t="str">
        <f t="shared" si="36"/>
        <v/>
      </c>
      <c r="Q168" t="str">
        <f t="shared" si="37"/>
        <v/>
      </c>
      <c r="R168" t="str">
        <f t="shared" si="38"/>
        <v/>
      </c>
      <c r="S168" t="str">
        <f t="shared" si="39"/>
        <v/>
      </c>
      <c r="T168" s="8" t="str">
        <f t="shared" si="40"/>
        <v/>
      </c>
      <c r="U168" t="str">
        <f t="shared" si="41"/>
        <v/>
      </c>
      <c r="V168" s="10" t="str">
        <f t="shared" si="42"/>
        <v/>
      </c>
      <c r="W168" t="str">
        <f t="shared" si="43"/>
        <v/>
      </c>
      <c r="X168" s="17" t="str">
        <f t="shared" si="44"/>
        <v/>
      </c>
      <c r="Y168" t="str">
        <f t="shared" si="45"/>
        <v/>
      </c>
      <c r="AF168" t="str">
        <f t="shared" si="46"/>
        <v/>
      </c>
      <c r="AG168" t="str">
        <f t="shared" si="47"/>
        <v/>
      </c>
    </row>
    <row r="169" spans="8:33" x14ac:dyDescent="0.55000000000000004">
      <c r="H169" t="str">
        <f t="shared" si="32"/>
        <v/>
      </c>
      <c r="I169" t="str">
        <f t="shared" si="33"/>
        <v/>
      </c>
      <c r="J169" t="str">
        <f t="shared" si="34"/>
        <v/>
      </c>
      <c r="K169" s="8" t="str">
        <f t="shared" si="35"/>
        <v/>
      </c>
      <c r="L169" t="str">
        <f t="shared" si="36"/>
        <v/>
      </c>
      <c r="Q169" t="str">
        <f t="shared" si="37"/>
        <v/>
      </c>
      <c r="R169" t="str">
        <f t="shared" si="38"/>
        <v/>
      </c>
      <c r="S169" t="str">
        <f t="shared" si="39"/>
        <v/>
      </c>
      <c r="T169" s="8" t="str">
        <f t="shared" si="40"/>
        <v/>
      </c>
      <c r="U169" t="str">
        <f t="shared" si="41"/>
        <v/>
      </c>
      <c r="V169" s="10" t="str">
        <f t="shared" si="42"/>
        <v/>
      </c>
      <c r="W169" t="str">
        <f t="shared" si="43"/>
        <v/>
      </c>
      <c r="X169" s="17" t="str">
        <f t="shared" si="44"/>
        <v/>
      </c>
      <c r="Y169" t="str">
        <f t="shared" si="45"/>
        <v/>
      </c>
      <c r="AF169" t="str">
        <f t="shared" si="46"/>
        <v/>
      </c>
      <c r="AG169" t="str">
        <f t="shared" si="47"/>
        <v/>
      </c>
    </row>
    <row r="170" spans="8:33" x14ac:dyDescent="0.55000000000000004">
      <c r="H170" t="str">
        <f t="shared" si="32"/>
        <v/>
      </c>
      <c r="I170" t="str">
        <f t="shared" si="33"/>
        <v/>
      </c>
      <c r="J170" t="str">
        <f t="shared" si="34"/>
        <v/>
      </c>
      <c r="K170" s="8" t="str">
        <f t="shared" si="35"/>
        <v/>
      </c>
      <c r="L170" t="str">
        <f t="shared" si="36"/>
        <v/>
      </c>
      <c r="Q170" t="str">
        <f t="shared" si="37"/>
        <v/>
      </c>
      <c r="R170" t="str">
        <f t="shared" si="38"/>
        <v/>
      </c>
      <c r="S170" t="str">
        <f t="shared" si="39"/>
        <v/>
      </c>
      <c r="T170" s="8" t="str">
        <f t="shared" si="40"/>
        <v/>
      </c>
      <c r="U170" t="str">
        <f t="shared" si="41"/>
        <v/>
      </c>
      <c r="V170" s="10" t="str">
        <f t="shared" si="42"/>
        <v/>
      </c>
      <c r="W170" t="str">
        <f t="shared" si="43"/>
        <v/>
      </c>
      <c r="X170" s="17" t="str">
        <f t="shared" si="44"/>
        <v/>
      </c>
      <c r="Y170" t="str">
        <f t="shared" si="45"/>
        <v/>
      </c>
      <c r="AF170" t="str">
        <f t="shared" si="46"/>
        <v/>
      </c>
      <c r="AG170" t="str">
        <f t="shared" si="47"/>
        <v/>
      </c>
    </row>
    <row r="171" spans="8:33" x14ac:dyDescent="0.55000000000000004">
      <c r="H171" t="str">
        <f t="shared" si="32"/>
        <v/>
      </c>
      <c r="I171" t="str">
        <f t="shared" si="33"/>
        <v/>
      </c>
      <c r="J171" t="str">
        <f t="shared" si="34"/>
        <v/>
      </c>
      <c r="K171" s="8" t="str">
        <f t="shared" si="35"/>
        <v/>
      </c>
      <c r="L171" t="str">
        <f t="shared" si="36"/>
        <v/>
      </c>
      <c r="Q171" t="str">
        <f t="shared" si="37"/>
        <v/>
      </c>
      <c r="R171" t="str">
        <f t="shared" si="38"/>
        <v/>
      </c>
      <c r="S171" t="str">
        <f t="shared" si="39"/>
        <v/>
      </c>
      <c r="T171" s="8" t="str">
        <f t="shared" si="40"/>
        <v/>
      </c>
      <c r="U171" t="str">
        <f t="shared" si="41"/>
        <v/>
      </c>
      <c r="V171" s="10" t="str">
        <f t="shared" si="42"/>
        <v/>
      </c>
      <c r="W171" t="str">
        <f t="shared" si="43"/>
        <v/>
      </c>
      <c r="X171" s="17" t="str">
        <f t="shared" si="44"/>
        <v/>
      </c>
      <c r="Y171" t="str">
        <f t="shared" si="45"/>
        <v/>
      </c>
      <c r="AF171" t="str">
        <f t="shared" si="46"/>
        <v/>
      </c>
      <c r="AG171" t="str">
        <f t="shared" si="47"/>
        <v/>
      </c>
    </row>
    <row r="172" spans="8:33" x14ac:dyDescent="0.55000000000000004">
      <c r="H172" t="str">
        <f t="shared" si="32"/>
        <v/>
      </c>
      <c r="I172" t="str">
        <f t="shared" si="33"/>
        <v/>
      </c>
      <c r="J172" t="str">
        <f t="shared" si="34"/>
        <v/>
      </c>
      <c r="K172" s="8" t="str">
        <f t="shared" si="35"/>
        <v/>
      </c>
      <c r="L172" t="str">
        <f t="shared" si="36"/>
        <v/>
      </c>
      <c r="Q172" t="str">
        <f t="shared" si="37"/>
        <v/>
      </c>
      <c r="R172" t="str">
        <f t="shared" si="38"/>
        <v/>
      </c>
      <c r="S172" t="str">
        <f t="shared" si="39"/>
        <v/>
      </c>
      <c r="T172" s="8" t="str">
        <f t="shared" si="40"/>
        <v/>
      </c>
      <c r="U172" t="str">
        <f t="shared" si="41"/>
        <v/>
      </c>
      <c r="V172" s="10" t="str">
        <f t="shared" si="42"/>
        <v/>
      </c>
      <c r="W172" t="str">
        <f t="shared" si="43"/>
        <v/>
      </c>
      <c r="X172" s="17" t="str">
        <f t="shared" si="44"/>
        <v/>
      </c>
      <c r="Y172" t="str">
        <f t="shared" si="45"/>
        <v/>
      </c>
      <c r="AF172" t="str">
        <f t="shared" si="46"/>
        <v/>
      </c>
      <c r="AG172" t="str">
        <f t="shared" si="47"/>
        <v/>
      </c>
    </row>
    <row r="173" spans="8:33" x14ac:dyDescent="0.55000000000000004">
      <c r="H173" t="str">
        <f t="shared" si="32"/>
        <v/>
      </c>
      <c r="I173" t="str">
        <f t="shared" si="33"/>
        <v/>
      </c>
      <c r="J173" t="str">
        <f t="shared" si="34"/>
        <v/>
      </c>
      <c r="K173" s="8" t="str">
        <f t="shared" si="35"/>
        <v/>
      </c>
      <c r="L173" t="str">
        <f t="shared" si="36"/>
        <v/>
      </c>
      <c r="Q173" t="str">
        <f t="shared" si="37"/>
        <v/>
      </c>
      <c r="R173" t="str">
        <f t="shared" si="38"/>
        <v/>
      </c>
      <c r="S173" t="str">
        <f t="shared" si="39"/>
        <v/>
      </c>
      <c r="T173" s="8" t="str">
        <f t="shared" si="40"/>
        <v/>
      </c>
      <c r="U173" t="str">
        <f t="shared" si="41"/>
        <v/>
      </c>
      <c r="V173" s="10" t="str">
        <f t="shared" si="42"/>
        <v/>
      </c>
      <c r="W173" t="str">
        <f t="shared" si="43"/>
        <v/>
      </c>
      <c r="X173" s="17" t="str">
        <f t="shared" si="44"/>
        <v/>
      </c>
      <c r="Y173" t="str">
        <f t="shared" si="45"/>
        <v/>
      </c>
      <c r="AF173" t="str">
        <f t="shared" si="46"/>
        <v/>
      </c>
      <c r="AG173" t="str">
        <f t="shared" si="47"/>
        <v/>
      </c>
    </row>
    <row r="174" spans="8:33" x14ac:dyDescent="0.55000000000000004">
      <c r="H174" t="str">
        <f t="shared" si="32"/>
        <v/>
      </c>
      <c r="I174" t="str">
        <f t="shared" si="33"/>
        <v/>
      </c>
      <c r="J174" t="str">
        <f t="shared" si="34"/>
        <v/>
      </c>
      <c r="K174" s="8" t="str">
        <f t="shared" si="35"/>
        <v/>
      </c>
      <c r="L174" t="str">
        <f t="shared" si="36"/>
        <v/>
      </c>
      <c r="Q174" t="str">
        <f t="shared" si="37"/>
        <v/>
      </c>
      <c r="R174" t="str">
        <f t="shared" si="38"/>
        <v/>
      </c>
      <c r="S174" t="str">
        <f t="shared" si="39"/>
        <v/>
      </c>
      <c r="T174" s="8" t="str">
        <f t="shared" si="40"/>
        <v/>
      </c>
      <c r="U174" t="str">
        <f t="shared" si="41"/>
        <v/>
      </c>
      <c r="V174" s="10" t="str">
        <f t="shared" si="42"/>
        <v/>
      </c>
      <c r="W174" t="str">
        <f t="shared" si="43"/>
        <v/>
      </c>
      <c r="X174" s="17" t="str">
        <f t="shared" si="44"/>
        <v/>
      </c>
      <c r="Y174" t="str">
        <f t="shared" si="45"/>
        <v/>
      </c>
      <c r="AF174" t="str">
        <f t="shared" si="46"/>
        <v/>
      </c>
      <c r="AG174" t="str">
        <f t="shared" si="47"/>
        <v/>
      </c>
    </row>
    <row r="175" spans="8:33" x14ac:dyDescent="0.55000000000000004">
      <c r="H175" t="str">
        <f t="shared" si="32"/>
        <v/>
      </c>
      <c r="I175" t="str">
        <f t="shared" si="33"/>
        <v/>
      </c>
      <c r="J175" t="str">
        <f t="shared" si="34"/>
        <v/>
      </c>
      <c r="K175" s="8" t="str">
        <f t="shared" si="35"/>
        <v/>
      </c>
      <c r="L175" t="str">
        <f t="shared" si="36"/>
        <v/>
      </c>
      <c r="Q175" t="str">
        <f t="shared" si="37"/>
        <v/>
      </c>
      <c r="R175" t="str">
        <f t="shared" si="38"/>
        <v/>
      </c>
      <c r="S175" t="str">
        <f t="shared" si="39"/>
        <v/>
      </c>
      <c r="T175" s="8" t="str">
        <f t="shared" si="40"/>
        <v/>
      </c>
      <c r="U175" t="str">
        <f t="shared" si="41"/>
        <v/>
      </c>
      <c r="V175" s="10" t="str">
        <f t="shared" si="42"/>
        <v/>
      </c>
      <c r="W175" t="str">
        <f t="shared" si="43"/>
        <v/>
      </c>
      <c r="X175" s="17" t="str">
        <f t="shared" si="44"/>
        <v/>
      </c>
      <c r="Y175" t="str">
        <f t="shared" si="45"/>
        <v/>
      </c>
      <c r="AF175" t="str">
        <f t="shared" si="46"/>
        <v/>
      </c>
      <c r="AG175" t="str">
        <f t="shared" si="47"/>
        <v/>
      </c>
    </row>
    <row r="176" spans="8:33" x14ac:dyDescent="0.55000000000000004">
      <c r="H176" t="str">
        <f t="shared" si="32"/>
        <v/>
      </c>
      <c r="I176" t="str">
        <f t="shared" si="33"/>
        <v/>
      </c>
      <c r="J176" t="str">
        <f t="shared" si="34"/>
        <v/>
      </c>
      <c r="K176" s="8" t="str">
        <f t="shared" si="35"/>
        <v/>
      </c>
      <c r="L176" t="str">
        <f t="shared" si="36"/>
        <v/>
      </c>
      <c r="Q176" t="str">
        <f t="shared" si="37"/>
        <v/>
      </c>
      <c r="R176" t="str">
        <f t="shared" si="38"/>
        <v/>
      </c>
      <c r="S176" t="str">
        <f t="shared" si="39"/>
        <v/>
      </c>
      <c r="T176" s="8" t="str">
        <f t="shared" si="40"/>
        <v/>
      </c>
      <c r="U176" t="str">
        <f t="shared" si="41"/>
        <v/>
      </c>
      <c r="V176" s="10" t="str">
        <f t="shared" si="42"/>
        <v/>
      </c>
      <c r="W176" t="str">
        <f t="shared" si="43"/>
        <v/>
      </c>
      <c r="X176" s="17" t="str">
        <f t="shared" si="44"/>
        <v/>
      </c>
      <c r="Y176" t="str">
        <f t="shared" si="45"/>
        <v/>
      </c>
      <c r="AF176" t="str">
        <f t="shared" si="46"/>
        <v/>
      </c>
      <c r="AG176" t="str">
        <f t="shared" si="47"/>
        <v/>
      </c>
    </row>
    <row r="177" spans="8:33" x14ac:dyDescent="0.55000000000000004">
      <c r="H177" t="str">
        <f t="shared" si="32"/>
        <v/>
      </c>
      <c r="I177" t="str">
        <f t="shared" si="33"/>
        <v/>
      </c>
      <c r="J177" t="str">
        <f t="shared" si="34"/>
        <v/>
      </c>
      <c r="K177" s="8" t="str">
        <f t="shared" si="35"/>
        <v/>
      </c>
      <c r="L177" t="str">
        <f t="shared" si="36"/>
        <v/>
      </c>
      <c r="Q177" t="str">
        <f t="shared" si="37"/>
        <v/>
      </c>
      <c r="R177" t="str">
        <f t="shared" si="38"/>
        <v/>
      </c>
      <c r="S177" t="str">
        <f t="shared" si="39"/>
        <v/>
      </c>
      <c r="T177" s="8" t="str">
        <f t="shared" si="40"/>
        <v/>
      </c>
      <c r="U177" t="str">
        <f t="shared" si="41"/>
        <v/>
      </c>
      <c r="V177" s="10" t="str">
        <f t="shared" si="42"/>
        <v/>
      </c>
      <c r="W177" t="str">
        <f t="shared" si="43"/>
        <v/>
      </c>
      <c r="X177" s="17" t="str">
        <f t="shared" si="44"/>
        <v/>
      </c>
      <c r="Y177" t="str">
        <f t="shared" si="45"/>
        <v/>
      </c>
      <c r="AF177" t="str">
        <f t="shared" si="46"/>
        <v/>
      </c>
      <c r="AG177" t="str">
        <f t="shared" si="47"/>
        <v/>
      </c>
    </row>
    <row r="178" spans="8:33" x14ac:dyDescent="0.55000000000000004">
      <c r="H178" t="str">
        <f t="shared" si="32"/>
        <v/>
      </c>
      <c r="I178" t="str">
        <f t="shared" si="33"/>
        <v/>
      </c>
      <c r="J178" t="str">
        <f t="shared" si="34"/>
        <v/>
      </c>
      <c r="K178" s="8" t="str">
        <f t="shared" si="35"/>
        <v/>
      </c>
      <c r="L178" t="str">
        <f t="shared" si="36"/>
        <v/>
      </c>
      <c r="Q178" t="str">
        <f t="shared" si="37"/>
        <v/>
      </c>
      <c r="R178" t="str">
        <f t="shared" si="38"/>
        <v/>
      </c>
      <c r="S178" t="str">
        <f t="shared" si="39"/>
        <v/>
      </c>
      <c r="T178" s="8" t="str">
        <f t="shared" si="40"/>
        <v/>
      </c>
      <c r="U178" t="str">
        <f t="shared" si="41"/>
        <v/>
      </c>
      <c r="V178" s="10" t="str">
        <f t="shared" si="42"/>
        <v/>
      </c>
      <c r="W178" t="str">
        <f t="shared" si="43"/>
        <v/>
      </c>
      <c r="X178" s="17" t="str">
        <f t="shared" si="44"/>
        <v/>
      </c>
      <c r="Y178" t="str">
        <f t="shared" si="45"/>
        <v/>
      </c>
      <c r="AF178" t="str">
        <f t="shared" si="46"/>
        <v/>
      </c>
      <c r="AG178" t="str">
        <f t="shared" si="47"/>
        <v/>
      </c>
    </row>
    <row r="179" spans="8:33" x14ac:dyDescent="0.55000000000000004">
      <c r="H179" t="str">
        <f t="shared" si="32"/>
        <v/>
      </c>
      <c r="I179" t="str">
        <f t="shared" si="33"/>
        <v/>
      </c>
      <c r="J179" t="str">
        <f t="shared" si="34"/>
        <v/>
      </c>
      <c r="K179" s="8" t="str">
        <f t="shared" si="35"/>
        <v/>
      </c>
      <c r="L179" t="str">
        <f t="shared" si="36"/>
        <v/>
      </c>
      <c r="Q179" t="str">
        <f t="shared" si="37"/>
        <v/>
      </c>
      <c r="R179" t="str">
        <f t="shared" si="38"/>
        <v/>
      </c>
      <c r="S179" t="str">
        <f t="shared" si="39"/>
        <v/>
      </c>
      <c r="T179" s="8" t="str">
        <f t="shared" si="40"/>
        <v/>
      </c>
      <c r="U179" t="str">
        <f t="shared" si="41"/>
        <v/>
      </c>
      <c r="V179" s="10" t="str">
        <f t="shared" si="42"/>
        <v/>
      </c>
      <c r="W179" t="str">
        <f t="shared" si="43"/>
        <v/>
      </c>
      <c r="X179" s="17" t="str">
        <f t="shared" si="44"/>
        <v/>
      </c>
      <c r="Y179" t="str">
        <f t="shared" si="45"/>
        <v/>
      </c>
      <c r="AF179" t="str">
        <f t="shared" si="46"/>
        <v/>
      </c>
      <c r="AG179" t="str">
        <f t="shared" si="47"/>
        <v/>
      </c>
    </row>
    <row r="180" spans="8:33" x14ac:dyDescent="0.55000000000000004">
      <c r="H180" t="str">
        <f t="shared" si="32"/>
        <v/>
      </c>
      <c r="I180" t="str">
        <f t="shared" si="33"/>
        <v/>
      </c>
      <c r="J180" t="str">
        <f t="shared" si="34"/>
        <v/>
      </c>
      <c r="K180" s="8" t="str">
        <f t="shared" si="35"/>
        <v/>
      </c>
      <c r="L180" t="str">
        <f t="shared" si="36"/>
        <v/>
      </c>
      <c r="Q180" t="str">
        <f t="shared" si="37"/>
        <v/>
      </c>
      <c r="R180" t="str">
        <f t="shared" si="38"/>
        <v/>
      </c>
      <c r="S180" t="str">
        <f t="shared" si="39"/>
        <v/>
      </c>
      <c r="T180" s="8" t="str">
        <f t="shared" si="40"/>
        <v/>
      </c>
      <c r="U180" t="str">
        <f t="shared" si="41"/>
        <v/>
      </c>
      <c r="V180" s="10" t="str">
        <f t="shared" si="42"/>
        <v/>
      </c>
      <c r="W180" t="str">
        <f t="shared" si="43"/>
        <v/>
      </c>
      <c r="X180" s="17" t="str">
        <f t="shared" si="44"/>
        <v/>
      </c>
      <c r="Y180" t="str">
        <f t="shared" si="45"/>
        <v/>
      </c>
      <c r="AF180" t="str">
        <f t="shared" si="46"/>
        <v/>
      </c>
      <c r="AG180" t="str">
        <f t="shared" si="47"/>
        <v/>
      </c>
    </row>
    <row r="181" spans="8:33" x14ac:dyDescent="0.55000000000000004">
      <c r="H181" t="str">
        <f t="shared" si="32"/>
        <v/>
      </c>
      <c r="I181" t="str">
        <f t="shared" si="33"/>
        <v/>
      </c>
      <c r="J181" t="str">
        <f t="shared" si="34"/>
        <v/>
      </c>
      <c r="K181" s="8" t="str">
        <f t="shared" si="35"/>
        <v/>
      </c>
      <c r="L181" t="str">
        <f t="shared" si="36"/>
        <v/>
      </c>
      <c r="Q181" t="str">
        <f t="shared" si="37"/>
        <v/>
      </c>
      <c r="R181" t="str">
        <f t="shared" si="38"/>
        <v/>
      </c>
      <c r="S181" t="str">
        <f t="shared" si="39"/>
        <v/>
      </c>
      <c r="T181" s="8" t="str">
        <f t="shared" si="40"/>
        <v/>
      </c>
      <c r="U181" t="str">
        <f t="shared" si="41"/>
        <v/>
      </c>
      <c r="V181" s="10" t="str">
        <f t="shared" si="42"/>
        <v/>
      </c>
      <c r="W181" t="str">
        <f t="shared" si="43"/>
        <v/>
      </c>
      <c r="X181" s="17" t="str">
        <f t="shared" si="44"/>
        <v/>
      </c>
      <c r="Y181" t="str">
        <f t="shared" si="45"/>
        <v/>
      </c>
      <c r="AF181" t="str">
        <f t="shared" si="46"/>
        <v/>
      </c>
      <c r="AG181" t="str">
        <f t="shared" si="47"/>
        <v/>
      </c>
    </row>
    <row r="182" spans="8:33" x14ac:dyDescent="0.55000000000000004">
      <c r="H182" t="str">
        <f t="shared" si="32"/>
        <v/>
      </c>
      <c r="I182" t="str">
        <f t="shared" si="33"/>
        <v/>
      </c>
      <c r="J182" t="str">
        <f t="shared" si="34"/>
        <v/>
      </c>
      <c r="K182" s="8" t="str">
        <f t="shared" si="35"/>
        <v/>
      </c>
      <c r="L182" t="str">
        <f t="shared" si="36"/>
        <v/>
      </c>
      <c r="Q182" t="str">
        <f t="shared" si="37"/>
        <v/>
      </c>
      <c r="R182" t="str">
        <f t="shared" si="38"/>
        <v/>
      </c>
      <c r="S182" t="str">
        <f t="shared" si="39"/>
        <v/>
      </c>
      <c r="T182" s="8" t="str">
        <f t="shared" si="40"/>
        <v/>
      </c>
      <c r="U182" t="str">
        <f t="shared" si="41"/>
        <v/>
      </c>
      <c r="V182" s="10" t="str">
        <f t="shared" si="42"/>
        <v/>
      </c>
      <c r="W182" t="str">
        <f t="shared" si="43"/>
        <v/>
      </c>
      <c r="X182" s="17" t="str">
        <f t="shared" si="44"/>
        <v/>
      </c>
      <c r="Y182" t="str">
        <f t="shared" si="45"/>
        <v/>
      </c>
      <c r="AF182" t="str">
        <f t="shared" si="46"/>
        <v/>
      </c>
      <c r="AG182" t="str">
        <f t="shared" si="47"/>
        <v/>
      </c>
    </row>
    <row r="183" spans="8:33" x14ac:dyDescent="0.55000000000000004">
      <c r="H183" t="str">
        <f t="shared" si="32"/>
        <v/>
      </c>
      <c r="I183" t="str">
        <f t="shared" si="33"/>
        <v/>
      </c>
      <c r="J183" t="str">
        <f t="shared" si="34"/>
        <v/>
      </c>
      <c r="K183" s="8" t="str">
        <f t="shared" si="35"/>
        <v/>
      </c>
      <c r="L183" t="str">
        <f t="shared" si="36"/>
        <v/>
      </c>
      <c r="Q183" t="str">
        <f t="shared" si="37"/>
        <v/>
      </c>
      <c r="R183" t="str">
        <f t="shared" si="38"/>
        <v/>
      </c>
      <c r="S183" t="str">
        <f t="shared" si="39"/>
        <v/>
      </c>
      <c r="T183" s="8" t="str">
        <f t="shared" si="40"/>
        <v/>
      </c>
      <c r="U183" t="str">
        <f t="shared" si="41"/>
        <v/>
      </c>
      <c r="V183" s="10" t="str">
        <f t="shared" si="42"/>
        <v/>
      </c>
      <c r="W183" t="str">
        <f t="shared" si="43"/>
        <v/>
      </c>
      <c r="X183" s="17" t="str">
        <f t="shared" si="44"/>
        <v/>
      </c>
      <c r="Y183" t="str">
        <f t="shared" si="45"/>
        <v/>
      </c>
      <c r="AF183" t="str">
        <f t="shared" si="46"/>
        <v/>
      </c>
      <c r="AG183" t="str">
        <f t="shared" si="47"/>
        <v/>
      </c>
    </row>
    <row r="184" spans="8:33" x14ac:dyDescent="0.55000000000000004">
      <c r="H184" t="str">
        <f t="shared" si="32"/>
        <v/>
      </c>
      <c r="I184" t="str">
        <f t="shared" si="33"/>
        <v/>
      </c>
      <c r="J184" t="str">
        <f t="shared" si="34"/>
        <v/>
      </c>
      <c r="K184" s="8" t="str">
        <f t="shared" si="35"/>
        <v/>
      </c>
      <c r="L184" t="str">
        <f t="shared" si="36"/>
        <v/>
      </c>
      <c r="Q184" t="str">
        <f t="shared" si="37"/>
        <v/>
      </c>
      <c r="R184" t="str">
        <f t="shared" si="38"/>
        <v/>
      </c>
      <c r="S184" t="str">
        <f t="shared" si="39"/>
        <v/>
      </c>
      <c r="T184" s="8" t="str">
        <f t="shared" si="40"/>
        <v/>
      </c>
      <c r="U184" t="str">
        <f t="shared" si="41"/>
        <v/>
      </c>
      <c r="V184" s="10" t="str">
        <f t="shared" si="42"/>
        <v/>
      </c>
      <c r="W184" t="str">
        <f t="shared" si="43"/>
        <v/>
      </c>
      <c r="X184" s="17" t="str">
        <f t="shared" si="44"/>
        <v/>
      </c>
      <c r="Y184" t="str">
        <f t="shared" si="45"/>
        <v/>
      </c>
      <c r="AF184" t="str">
        <f t="shared" si="46"/>
        <v/>
      </c>
      <c r="AG184" t="str">
        <f t="shared" si="47"/>
        <v/>
      </c>
    </row>
    <row r="185" spans="8:33" x14ac:dyDescent="0.55000000000000004">
      <c r="H185" t="str">
        <f t="shared" si="32"/>
        <v/>
      </c>
      <c r="I185" t="str">
        <f t="shared" si="33"/>
        <v/>
      </c>
      <c r="J185" t="str">
        <f t="shared" si="34"/>
        <v/>
      </c>
      <c r="K185" s="8" t="str">
        <f t="shared" si="35"/>
        <v/>
      </c>
      <c r="L185" t="str">
        <f t="shared" si="36"/>
        <v/>
      </c>
      <c r="Q185" t="str">
        <f t="shared" si="37"/>
        <v/>
      </c>
      <c r="R185" t="str">
        <f t="shared" si="38"/>
        <v/>
      </c>
      <c r="S185" t="str">
        <f t="shared" si="39"/>
        <v/>
      </c>
      <c r="T185" s="8" t="str">
        <f t="shared" si="40"/>
        <v/>
      </c>
      <c r="U185" t="str">
        <f t="shared" si="41"/>
        <v/>
      </c>
      <c r="V185" s="10" t="str">
        <f t="shared" si="42"/>
        <v/>
      </c>
      <c r="W185" t="str">
        <f t="shared" si="43"/>
        <v/>
      </c>
      <c r="X185" s="17" t="str">
        <f t="shared" si="44"/>
        <v/>
      </c>
      <c r="Y185" t="str">
        <f t="shared" si="45"/>
        <v/>
      </c>
      <c r="AF185" t="str">
        <f t="shared" si="46"/>
        <v/>
      </c>
      <c r="AG185" t="str">
        <f t="shared" si="47"/>
        <v/>
      </c>
    </row>
    <row r="186" spans="8:33" x14ac:dyDescent="0.55000000000000004">
      <c r="H186" t="str">
        <f t="shared" si="32"/>
        <v/>
      </c>
      <c r="I186" t="str">
        <f t="shared" si="33"/>
        <v/>
      </c>
      <c r="J186" t="str">
        <f t="shared" si="34"/>
        <v/>
      </c>
      <c r="K186" s="8" t="str">
        <f t="shared" si="35"/>
        <v/>
      </c>
      <c r="L186" t="str">
        <f t="shared" si="36"/>
        <v/>
      </c>
      <c r="Q186" t="str">
        <f t="shared" si="37"/>
        <v/>
      </c>
      <c r="R186" t="str">
        <f t="shared" si="38"/>
        <v/>
      </c>
      <c r="S186" t="str">
        <f t="shared" si="39"/>
        <v/>
      </c>
      <c r="T186" s="8" t="str">
        <f t="shared" si="40"/>
        <v/>
      </c>
      <c r="U186" t="str">
        <f t="shared" si="41"/>
        <v/>
      </c>
      <c r="V186" s="10" t="str">
        <f t="shared" si="42"/>
        <v/>
      </c>
      <c r="W186" t="str">
        <f t="shared" si="43"/>
        <v/>
      </c>
      <c r="X186" s="17" t="str">
        <f t="shared" si="44"/>
        <v/>
      </c>
      <c r="Y186" t="str">
        <f t="shared" si="45"/>
        <v/>
      </c>
      <c r="AF186" t="str">
        <f t="shared" si="46"/>
        <v/>
      </c>
      <c r="AG186" t="str">
        <f t="shared" si="47"/>
        <v/>
      </c>
    </row>
    <row r="187" spans="8:33" x14ac:dyDescent="0.55000000000000004">
      <c r="H187" t="str">
        <f t="shared" si="32"/>
        <v/>
      </c>
      <c r="I187" t="str">
        <f t="shared" si="33"/>
        <v/>
      </c>
      <c r="J187" t="str">
        <f t="shared" si="34"/>
        <v/>
      </c>
      <c r="K187" s="8" t="str">
        <f t="shared" si="35"/>
        <v/>
      </c>
      <c r="L187" t="str">
        <f t="shared" si="36"/>
        <v/>
      </c>
      <c r="Q187" t="str">
        <f t="shared" si="37"/>
        <v/>
      </c>
      <c r="R187" t="str">
        <f t="shared" si="38"/>
        <v/>
      </c>
      <c r="S187" t="str">
        <f t="shared" si="39"/>
        <v/>
      </c>
      <c r="T187" s="8" t="str">
        <f t="shared" si="40"/>
        <v/>
      </c>
      <c r="U187" t="str">
        <f t="shared" si="41"/>
        <v/>
      </c>
      <c r="V187" s="10" t="str">
        <f t="shared" si="42"/>
        <v/>
      </c>
      <c r="W187" t="str">
        <f t="shared" si="43"/>
        <v/>
      </c>
      <c r="X187" s="17" t="str">
        <f t="shared" si="44"/>
        <v/>
      </c>
      <c r="Y187" t="str">
        <f t="shared" si="45"/>
        <v/>
      </c>
      <c r="AF187" t="str">
        <f t="shared" si="46"/>
        <v/>
      </c>
      <c r="AG187" t="str">
        <f t="shared" si="47"/>
        <v/>
      </c>
    </row>
    <row r="188" spans="8:33" x14ac:dyDescent="0.55000000000000004">
      <c r="H188" t="str">
        <f t="shared" si="32"/>
        <v/>
      </c>
      <c r="I188" t="str">
        <f t="shared" si="33"/>
        <v/>
      </c>
      <c r="J188" t="str">
        <f t="shared" si="34"/>
        <v/>
      </c>
      <c r="K188" s="8" t="str">
        <f t="shared" si="35"/>
        <v/>
      </c>
      <c r="L188" t="str">
        <f t="shared" si="36"/>
        <v/>
      </c>
      <c r="Q188" t="str">
        <f t="shared" si="37"/>
        <v/>
      </c>
      <c r="R188" t="str">
        <f t="shared" si="38"/>
        <v/>
      </c>
      <c r="S188" t="str">
        <f t="shared" si="39"/>
        <v/>
      </c>
      <c r="T188" s="8" t="str">
        <f t="shared" si="40"/>
        <v/>
      </c>
      <c r="U188" t="str">
        <f t="shared" si="41"/>
        <v/>
      </c>
      <c r="V188" s="10" t="str">
        <f t="shared" si="42"/>
        <v/>
      </c>
      <c r="W188" t="str">
        <f t="shared" si="43"/>
        <v/>
      </c>
      <c r="X188" s="17" t="str">
        <f t="shared" si="44"/>
        <v/>
      </c>
      <c r="Y188" t="str">
        <f t="shared" si="45"/>
        <v/>
      </c>
      <c r="AF188" t="str">
        <f t="shared" si="46"/>
        <v/>
      </c>
      <c r="AG188" t="str">
        <f t="shared" si="47"/>
        <v/>
      </c>
    </row>
    <row r="189" spans="8:33" x14ac:dyDescent="0.55000000000000004">
      <c r="H189" t="str">
        <f t="shared" si="32"/>
        <v/>
      </c>
      <c r="I189" t="str">
        <f t="shared" si="33"/>
        <v/>
      </c>
      <c r="J189" t="str">
        <f t="shared" si="34"/>
        <v/>
      </c>
      <c r="K189" s="8" t="str">
        <f t="shared" si="35"/>
        <v/>
      </c>
      <c r="L189" t="str">
        <f t="shared" si="36"/>
        <v/>
      </c>
      <c r="Q189" t="str">
        <f t="shared" si="37"/>
        <v/>
      </c>
      <c r="R189" t="str">
        <f t="shared" si="38"/>
        <v/>
      </c>
      <c r="S189" t="str">
        <f t="shared" si="39"/>
        <v/>
      </c>
      <c r="T189" s="8" t="str">
        <f t="shared" si="40"/>
        <v/>
      </c>
      <c r="U189" t="str">
        <f t="shared" si="41"/>
        <v/>
      </c>
      <c r="V189" s="10" t="str">
        <f t="shared" si="42"/>
        <v/>
      </c>
      <c r="W189" t="str">
        <f t="shared" si="43"/>
        <v/>
      </c>
      <c r="X189" s="17" t="str">
        <f t="shared" si="44"/>
        <v/>
      </c>
      <c r="Y189" t="str">
        <f t="shared" si="45"/>
        <v/>
      </c>
      <c r="AF189" t="str">
        <f t="shared" si="46"/>
        <v/>
      </c>
      <c r="AG189" t="str">
        <f t="shared" si="47"/>
        <v/>
      </c>
    </row>
    <row r="190" spans="8:33" x14ac:dyDescent="0.55000000000000004">
      <c r="H190" t="str">
        <f t="shared" si="32"/>
        <v/>
      </c>
      <c r="I190" t="str">
        <f t="shared" si="33"/>
        <v/>
      </c>
      <c r="J190" t="str">
        <f t="shared" si="34"/>
        <v/>
      </c>
      <c r="K190" s="8" t="str">
        <f t="shared" si="35"/>
        <v/>
      </c>
      <c r="L190" t="str">
        <f t="shared" si="36"/>
        <v/>
      </c>
      <c r="Q190" t="str">
        <f t="shared" si="37"/>
        <v/>
      </c>
      <c r="R190" t="str">
        <f t="shared" si="38"/>
        <v/>
      </c>
      <c r="S190" t="str">
        <f t="shared" si="39"/>
        <v/>
      </c>
      <c r="T190" s="8" t="str">
        <f t="shared" si="40"/>
        <v/>
      </c>
      <c r="U190" t="str">
        <f t="shared" si="41"/>
        <v/>
      </c>
      <c r="V190" s="10" t="str">
        <f t="shared" si="42"/>
        <v/>
      </c>
      <c r="W190" t="str">
        <f t="shared" si="43"/>
        <v/>
      </c>
      <c r="X190" s="17" t="str">
        <f t="shared" si="44"/>
        <v/>
      </c>
      <c r="Y190" t="str">
        <f t="shared" si="45"/>
        <v/>
      </c>
      <c r="AF190" t="str">
        <f t="shared" si="46"/>
        <v/>
      </c>
      <c r="AG190" t="str">
        <f t="shared" si="47"/>
        <v/>
      </c>
    </row>
    <row r="191" spans="8:33" x14ac:dyDescent="0.55000000000000004">
      <c r="H191" t="str">
        <f t="shared" si="32"/>
        <v/>
      </c>
      <c r="I191" t="str">
        <f t="shared" si="33"/>
        <v/>
      </c>
      <c r="J191" t="str">
        <f t="shared" si="34"/>
        <v/>
      </c>
      <c r="K191" s="8" t="str">
        <f t="shared" si="35"/>
        <v/>
      </c>
      <c r="L191" t="str">
        <f t="shared" si="36"/>
        <v/>
      </c>
      <c r="Q191" t="str">
        <f t="shared" si="37"/>
        <v/>
      </c>
      <c r="R191" t="str">
        <f t="shared" si="38"/>
        <v/>
      </c>
      <c r="S191" t="str">
        <f t="shared" si="39"/>
        <v/>
      </c>
      <c r="T191" s="8" t="str">
        <f t="shared" si="40"/>
        <v/>
      </c>
      <c r="U191" t="str">
        <f t="shared" si="41"/>
        <v/>
      </c>
      <c r="V191" s="10" t="str">
        <f t="shared" si="42"/>
        <v/>
      </c>
      <c r="W191" t="str">
        <f t="shared" si="43"/>
        <v/>
      </c>
      <c r="X191" s="17" t="str">
        <f t="shared" si="44"/>
        <v/>
      </c>
      <c r="Y191" t="str">
        <f t="shared" si="45"/>
        <v/>
      </c>
      <c r="AF191" t="str">
        <f t="shared" si="46"/>
        <v/>
      </c>
      <c r="AG191" t="str">
        <f t="shared" si="47"/>
        <v/>
      </c>
    </row>
    <row r="192" spans="8:33" x14ac:dyDescent="0.55000000000000004">
      <c r="H192" t="str">
        <f t="shared" si="32"/>
        <v/>
      </c>
      <c r="I192" t="str">
        <f t="shared" si="33"/>
        <v/>
      </c>
      <c r="J192" t="str">
        <f t="shared" si="34"/>
        <v/>
      </c>
      <c r="K192" s="8" t="str">
        <f t="shared" si="35"/>
        <v/>
      </c>
      <c r="L192" t="str">
        <f t="shared" si="36"/>
        <v/>
      </c>
      <c r="Q192" t="str">
        <f t="shared" si="37"/>
        <v/>
      </c>
      <c r="R192" t="str">
        <f t="shared" si="38"/>
        <v/>
      </c>
      <c r="S192" t="str">
        <f t="shared" si="39"/>
        <v/>
      </c>
      <c r="T192" s="8" t="str">
        <f t="shared" si="40"/>
        <v/>
      </c>
      <c r="U192" t="str">
        <f t="shared" si="41"/>
        <v/>
      </c>
      <c r="V192" s="10" t="str">
        <f t="shared" si="42"/>
        <v/>
      </c>
      <c r="W192" t="str">
        <f t="shared" si="43"/>
        <v/>
      </c>
      <c r="X192" s="17" t="str">
        <f t="shared" si="44"/>
        <v/>
      </c>
      <c r="Y192" t="str">
        <f t="shared" si="45"/>
        <v/>
      </c>
      <c r="AF192" t="str">
        <f t="shared" si="46"/>
        <v/>
      </c>
      <c r="AG192" t="str">
        <f t="shared" si="47"/>
        <v/>
      </c>
    </row>
    <row r="193" spans="8:33" x14ac:dyDescent="0.55000000000000004">
      <c r="H193" t="str">
        <f t="shared" si="32"/>
        <v/>
      </c>
      <c r="I193" t="str">
        <f t="shared" si="33"/>
        <v/>
      </c>
      <c r="J193" t="str">
        <f t="shared" si="34"/>
        <v/>
      </c>
      <c r="K193" s="8" t="str">
        <f t="shared" si="35"/>
        <v/>
      </c>
      <c r="L193" t="str">
        <f t="shared" si="36"/>
        <v/>
      </c>
      <c r="Q193" t="str">
        <f t="shared" si="37"/>
        <v/>
      </c>
      <c r="R193" t="str">
        <f t="shared" si="38"/>
        <v/>
      </c>
      <c r="S193" t="str">
        <f t="shared" si="39"/>
        <v/>
      </c>
      <c r="T193" s="8" t="str">
        <f t="shared" si="40"/>
        <v/>
      </c>
      <c r="U193" t="str">
        <f t="shared" si="41"/>
        <v/>
      </c>
      <c r="V193" s="10" t="str">
        <f t="shared" si="42"/>
        <v/>
      </c>
      <c r="W193" t="str">
        <f t="shared" si="43"/>
        <v/>
      </c>
      <c r="X193" s="17" t="str">
        <f t="shared" si="44"/>
        <v/>
      </c>
      <c r="Y193" t="str">
        <f t="shared" si="45"/>
        <v/>
      </c>
      <c r="AF193" t="str">
        <f t="shared" si="46"/>
        <v/>
      </c>
      <c r="AG193" t="str">
        <f t="shared" si="47"/>
        <v/>
      </c>
    </row>
    <row r="194" spans="8:33" x14ac:dyDescent="0.55000000000000004">
      <c r="H194" t="str">
        <f t="shared" si="32"/>
        <v/>
      </c>
      <c r="I194" t="str">
        <f t="shared" si="33"/>
        <v/>
      </c>
      <c r="J194" t="str">
        <f t="shared" si="34"/>
        <v/>
      </c>
      <c r="K194" s="8" t="str">
        <f t="shared" si="35"/>
        <v/>
      </c>
      <c r="L194" t="str">
        <f t="shared" si="36"/>
        <v/>
      </c>
      <c r="Q194" t="str">
        <f t="shared" si="37"/>
        <v/>
      </c>
      <c r="R194" t="str">
        <f t="shared" si="38"/>
        <v/>
      </c>
      <c r="S194" t="str">
        <f t="shared" si="39"/>
        <v/>
      </c>
      <c r="T194" s="8" t="str">
        <f t="shared" si="40"/>
        <v/>
      </c>
      <c r="U194" t="str">
        <f t="shared" si="41"/>
        <v/>
      </c>
      <c r="V194" s="10" t="str">
        <f t="shared" si="42"/>
        <v/>
      </c>
      <c r="W194" t="str">
        <f t="shared" si="43"/>
        <v/>
      </c>
      <c r="X194" s="17" t="str">
        <f t="shared" si="44"/>
        <v/>
      </c>
      <c r="Y194" t="str">
        <f t="shared" si="45"/>
        <v/>
      </c>
      <c r="AF194" t="str">
        <f t="shared" si="46"/>
        <v/>
      </c>
      <c r="AG194" t="str">
        <f t="shared" si="47"/>
        <v/>
      </c>
    </row>
    <row r="195" spans="8:33" x14ac:dyDescent="0.55000000000000004">
      <c r="H195" t="str">
        <f t="shared" si="32"/>
        <v/>
      </c>
      <c r="I195" t="str">
        <f t="shared" si="33"/>
        <v/>
      </c>
      <c r="J195" t="str">
        <f t="shared" si="34"/>
        <v/>
      </c>
      <c r="K195" s="8" t="str">
        <f t="shared" si="35"/>
        <v/>
      </c>
      <c r="L195" t="str">
        <f t="shared" si="36"/>
        <v/>
      </c>
      <c r="Q195" t="str">
        <f t="shared" si="37"/>
        <v/>
      </c>
      <c r="R195" t="str">
        <f t="shared" si="38"/>
        <v/>
      </c>
      <c r="S195" t="str">
        <f t="shared" si="39"/>
        <v/>
      </c>
      <c r="T195" s="8" t="str">
        <f t="shared" si="40"/>
        <v/>
      </c>
      <c r="U195" t="str">
        <f t="shared" si="41"/>
        <v/>
      </c>
      <c r="V195" s="10" t="str">
        <f t="shared" si="42"/>
        <v/>
      </c>
      <c r="W195" t="str">
        <f t="shared" si="43"/>
        <v/>
      </c>
      <c r="X195" s="17" t="str">
        <f t="shared" si="44"/>
        <v/>
      </c>
      <c r="Y195" t="str">
        <f t="shared" si="45"/>
        <v/>
      </c>
      <c r="AF195" t="str">
        <f t="shared" si="46"/>
        <v/>
      </c>
      <c r="AG195" t="str">
        <f t="shared" si="47"/>
        <v/>
      </c>
    </row>
    <row r="196" spans="8:33" x14ac:dyDescent="0.55000000000000004">
      <c r="H196" t="str">
        <f t="shared" si="32"/>
        <v/>
      </c>
      <c r="I196" t="str">
        <f t="shared" si="33"/>
        <v/>
      </c>
      <c r="J196" t="str">
        <f t="shared" si="34"/>
        <v/>
      </c>
      <c r="K196" s="8" t="str">
        <f t="shared" si="35"/>
        <v/>
      </c>
      <c r="L196" t="str">
        <f t="shared" si="36"/>
        <v/>
      </c>
      <c r="Q196" t="str">
        <f t="shared" si="37"/>
        <v/>
      </c>
      <c r="R196" t="str">
        <f t="shared" si="38"/>
        <v/>
      </c>
      <c r="S196" t="str">
        <f t="shared" si="39"/>
        <v/>
      </c>
      <c r="T196" s="8" t="str">
        <f t="shared" si="40"/>
        <v/>
      </c>
      <c r="U196" t="str">
        <f t="shared" si="41"/>
        <v/>
      </c>
      <c r="V196" s="10" t="str">
        <f t="shared" si="42"/>
        <v/>
      </c>
      <c r="W196" t="str">
        <f t="shared" si="43"/>
        <v/>
      </c>
      <c r="X196" s="17" t="str">
        <f t="shared" si="44"/>
        <v/>
      </c>
      <c r="Y196" t="str">
        <f t="shared" si="45"/>
        <v/>
      </c>
      <c r="AF196" t="str">
        <f t="shared" si="46"/>
        <v/>
      </c>
      <c r="AG196" t="str">
        <f t="shared" si="47"/>
        <v/>
      </c>
    </row>
    <row r="197" spans="8:33" x14ac:dyDescent="0.55000000000000004">
      <c r="H197" t="str">
        <f t="shared" si="32"/>
        <v/>
      </c>
      <c r="I197" t="str">
        <f t="shared" si="33"/>
        <v/>
      </c>
      <c r="J197" t="str">
        <f t="shared" si="34"/>
        <v/>
      </c>
      <c r="K197" s="8" t="str">
        <f t="shared" si="35"/>
        <v/>
      </c>
      <c r="L197" t="str">
        <f t="shared" si="36"/>
        <v/>
      </c>
      <c r="Q197" t="str">
        <f t="shared" si="37"/>
        <v/>
      </c>
      <c r="R197" t="str">
        <f t="shared" si="38"/>
        <v/>
      </c>
      <c r="S197" t="str">
        <f t="shared" si="39"/>
        <v/>
      </c>
      <c r="T197" s="8" t="str">
        <f t="shared" si="40"/>
        <v/>
      </c>
      <c r="U197" t="str">
        <f t="shared" si="41"/>
        <v/>
      </c>
      <c r="V197" s="10" t="str">
        <f t="shared" si="42"/>
        <v/>
      </c>
      <c r="W197" t="str">
        <f t="shared" si="43"/>
        <v/>
      </c>
      <c r="X197" s="17" t="str">
        <f t="shared" si="44"/>
        <v/>
      </c>
      <c r="Y197" t="str">
        <f t="shared" si="45"/>
        <v/>
      </c>
      <c r="AF197" t="str">
        <f t="shared" si="46"/>
        <v/>
      </c>
      <c r="AG197" t="str">
        <f t="shared" si="47"/>
        <v/>
      </c>
    </row>
    <row r="198" spans="8:33" x14ac:dyDescent="0.55000000000000004">
      <c r="H198" t="str">
        <f t="shared" si="32"/>
        <v/>
      </c>
      <c r="I198" t="str">
        <f t="shared" si="33"/>
        <v/>
      </c>
      <c r="J198" t="str">
        <f t="shared" si="34"/>
        <v/>
      </c>
      <c r="K198" s="8" t="str">
        <f t="shared" si="35"/>
        <v/>
      </c>
      <c r="L198" t="str">
        <f t="shared" si="36"/>
        <v/>
      </c>
      <c r="Q198" t="str">
        <f t="shared" si="37"/>
        <v/>
      </c>
      <c r="R198" t="str">
        <f t="shared" si="38"/>
        <v/>
      </c>
      <c r="S198" t="str">
        <f t="shared" si="39"/>
        <v/>
      </c>
      <c r="T198" s="8" t="str">
        <f t="shared" si="40"/>
        <v/>
      </c>
      <c r="U198" t="str">
        <f t="shared" si="41"/>
        <v/>
      </c>
      <c r="V198" s="10" t="str">
        <f t="shared" si="42"/>
        <v/>
      </c>
      <c r="W198" t="str">
        <f t="shared" si="43"/>
        <v/>
      </c>
      <c r="X198" s="17" t="str">
        <f t="shared" si="44"/>
        <v/>
      </c>
      <c r="Y198" t="str">
        <f t="shared" si="45"/>
        <v/>
      </c>
      <c r="AF198" t="str">
        <f t="shared" si="46"/>
        <v/>
      </c>
      <c r="AG198" t="str">
        <f t="shared" si="47"/>
        <v/>
      </c>
    </row>
    <row r="199" spans="8:33" x14ac:dyDescent="0.55000000000000004">
      <c r="H199" t="str">
        <f t="shared" si="32"/>
        <v/>
      </c>
      <c r="I199" t="str">
        <f t="shared" si="33"/>
        <v/>
      </c>
      <c r="J199" t="str">
        <f t="shared" si="34"/>
        <v/>
      </c>
      <c r="K199" s="8" t="str">
        <f t="shared" si="35"/>
        <v/>
      </c>
      <c r="L199" t="str">
        <f t="shared" si="36"/>
        <v/>
      </c>
      <c r="Q199" t="str">
        <f t="shared" si="37"/>
        <v/>
      </c>
      <c r="R199" t="str">
        <f t="shared" si="38"/>
        <v/>
      </c>
      <c r="S199" t="str">
        <f t="shared" si="39"/>
        <v/>
      </c>
      <c r="T199" s="8" t="str">
        <f t="shared" si="40"/>
        <v/>
      </c>
      <c r="U199" t="str">
        <f t="shared" si="41"/>
        <v/>
      </c>
      <c r="V199" s="10" t="str">
        <f t="shared" si="42"/>
        <v/>
      </c>
      <c r="W199" t="str">
        <f t="shared" si="43"/>
        <v/>
      </c>
      <c r="X199" s="17" t="str">
        <f t="shared" si="44"/>
        <v/>
      </c>
      <c r="Y199" t="str">
        <f t="shared" si="45"/>
        <v/>
      </c>
      <c r="AF199" t="str">
        <f t="shared" si="46"/>
        <v/>
      </c>
      <c r="AG199" t="str">
        <f t="shared" si="47"/>
        <v/>
      </c>
    </row>
    <row r="200" spans="8:33" x14ac:dyDescent="0.55000000000000004">
      <c r="H200" t="str">
        <f t="shared" si="32"/>
        <v/>
      </c>
      <c r="I200" t="str">
        <f t="shared" si="33"/>
        <v/>
      </c>
      <c r="J200" t="str">
        <f t="shared" si="34"/>
        <v/>
      </c>
      <c r="K200" s="8" t="str">
        <f t="shared" si="35"/>
        <v/>
      </c>
      <c r="L200" t="str">
        <f t="shared" si="36"/>
        <v/>
      </c>
      <c r="Q200" t="str">
        <f t="shared" si="37"/>
        <v/>
      </c>
      <c r="R200" t="str">
        <f t="shared" si="38"/>
        <v/>
      </c>
      <c r="S200" t="str">
        <f t="shared" si="39"/>
        <v/>
      </c>
      <c r="T200" s="8" t="str">
        <f t="shared" si="40"/>
        <v/>
      </c>
      <c r="U200" t="str">
        <f t="shared" si="41"/>
        <v/>
      </c>
      <c r="V200" s="10" t="str">
        <f t="shared" si="42"/>
        <v/>
      </c>
      <c r="W200" t="str">
        <f t="shared" si="43"/>
        <v/>
      </c>
      <c r="X200" s="17" t="str">
        <f t="shared" si="44"/>
        <v/>
      </c>
      <c r="Y200" t="str">
        <f t="shared" si="45"/>
        <v/>
      </c>
      <c r="AF200" t="str">
        <f t="shared" si="46"/>
        <v/>
      </c>
      <c r="AG200" t="str">
        <f t="shared" si="47"/>
        <v/>
      </c>
    </row>
    <row r="201" spans="8:33" x14ac:dyDescent="0.55000000000000004">
      <c r="H201" t="str">
        <f t="shared" si="32"/>
        <v/>
      </c>
      <c r="I201" t="str">
        <f t="shared" si="33"/>
        <v/>
      </c>
      <c r="J201" t="str">
        <f t="shared" si="34"/>
        <v/>
      </c>
      <c r="K201" s="8" t="str">
        <f t="shared" si="35"/>
        <v/>
      </c>
      <c r="L201" t="str">
        <f t="shared" si="36"/>
        <v/>
      </c>
      <c r="Q201" t="str">
        <f t="shared" si="37"/>
        <v/>
      </c>
      <c r="R201" t="str">
        <f t="shared" si="38"/>
        <v/>
      </c>
      <c r="S201" t="str">
        <f t="shared" si="39"/>
        <v/>
      </c>
      <c r="T201" s="8" t="str">
        <f t="shared" si="40"/>
        <v/>
      </c>
      <c r="U201" t="str">
        <f t="shared" si="41"/>
        <v/>
      </c>
      <c r="V201" s="10" t="str">
        <f t="shared" si="42"/>
        <v/>
      </c>
      <c r="W201" t="str">
        <f t="shared" si="43"/>
        <v/>
      </c>
      <c r="X201" s="17" t="str">
        <f t="shared" si="44"/>
        <v/>
      </c>
      <c r="Y201" t="str">
        <f t="shared" si="45"/>
        <v/>
      </c>
      <c r="AF201" t="str">
        <f t="shared" si="46"/>
        <v/>
      </c>
      <c r="AG201" t="str">
        <f t="shared" si="47"/>
        <v/>
      </c>
    </row>
    <row r="202" spans="8:33" x14ac:dyDescent="0.55000000000000004">
      <c r="H202" t="str">
        <f t="shared" ref="H202:H265" si="48">IF(C202="","",SLOPE(E202:G202,E$8:G$8))</f>
        <v/>
      </c>
      <c r="I202" t="str">
        <f t="shared" ref="I202:I265" si="49">IF(C202="","",INTERCEPT(E202:G202,E$8:G$8))</f>
        <v/>
      </c>
      <c r="J202" t="str">
        <f t="shared" ref="J202:J265" si="50">IF(C202="","",IF(H202*5+I202&gt;5,5,IF(H202*5+I202&lt;1.1,1.1,H202*5+I202)))</f>
        <v/>
      </c>
      <c r="K202" s="8" t="str">
        <f t="shared" ref="K202:K265" si="51">IF(C202="","",IF(SQRT(D202*(J202-1))*25&gt;=75,"A",IF(SQRT(D202*(J202-1))*25&gt;=25,"B","C")))</f>
        <v/>
      </c>
      <c r="L202" t="str">
        <f t="shared" ref="L202:L265" si="52">IF(C202="","",ROUND(IF(SQRT(D202*(J202-1))*25&gt;100,100,SQRT(D202*(J202-1))*25),0))</f>
        <v/>
      </c>
      <c r="Q202" t="str">
        <f t="shared" ref="Q202:Q265" si="53">IF(C202="","",SLOPE(N202:P202,N$8:P$8))</f>
        <v/>
      </c>
      <c r="R202" t="str">
        <f t="shared" ref="R202:R265" si="54">IF(C202="","",INTERCEPT(N202:P202,N$8:P$8))</f>
        <v/>
      </c>
      <c r="S202" t="str">
        <f t="shared" ref="S202:S265" si="55">IF(C202="","",IF(Q202*5+R202&gt;5,5,IF(Q202*5+R202&lt;1.1,1.1,Q202*5+R202)))</f>
        <v/>
      </c>
      <c r="T202" s="8" t="str">
        <f t="shared" ref="T202:T265" si="56">IF(C202="","",IF(SQRT(M202*(S202-1))*25&gt;=75,"A",IF(SQRT(M202*(S202-1))*25&gt;=25,"B","C")))</f>
        <v/>
      </c>
      <c r="U202" t="str">
        <f t="shared" ref="U202:U265" si="57">IF(C202="","",ROUND(IF(SQRT(M202*(S202-1))*25&gt;100,100,SQRT(M202*(S202-1))*25),0))</f>
        <v/>
      </c>
      <c r="V202" s="10" t="str">
        <f t="shared" ref="V202:V265" si="58">IF(C202="","",AVERAGE(D202,M202))</f>
        <v/>
      </c>
      <c r="W202" t="str">
        <f t="shared" ref="W202:W265" si="59">IF(C202="","",AVERAGE(J202,S202))</f>
        <v/>
      </c>
      <c r="X202" s="17" t="str">
        <f t="shared" ref="X202:X265" si="60">IF(C202="","",IF(SQRT(V202*(W202-1))*25&gt;=75,"A",IF(SQRT(V202*(W202-1))*25&gt;=25,"B","C")))</f>
        <v/>
      </c>
      <c r="Y202" t="str">
        <f t="shared" ref="Y202:Y265" si="61">IF(C202="","",MIN(ROUNDDOWN(SQRT(V202*(W202-1))*25,0),100))</f>
        <v/>
      </c>
      <c r="AF202" t="str">
        <f t="shared" ref="AF202:AF265" si="62">IF(C202="","",IF(AND(K202="A",J202&gt;D202+1),AF$2,IF(K202="A",AF$3,IF(AND(K202="B",J202&gt;D202+1),AF$4,IF(K202="B",AF$5,IF(AND(K202="C",J202&gt;D202+1),AF$6,AF$7))))))</f>
        <v/>
      </c>
      <c r="AG202" t="str">
        <f t="shared" ref="AG202:AG265" si="63">IF(C202="","",IF(AND(T202="A",S202&gt;D202+1),AG$2,IF(T202="A",AG$3,IF(AND(T202="B",S202&gt;D202+1),AG$4,IF(T202="B",AG$5,IF(AND(T202="C",S202&gt;D202+1),AG$6,AG$7))))))</f>
        <v/>
      </c>
    </row>
    <row r="203" spans="8:33" x14ac:dyDescent="0.55000000000000004">
      <c r="H203" t="str">
        <f t="shared" si="48"/>
        <v/>
      </c>
      <c r="I203" t="str">
        <f t="shared" si="49"/>
        <v/>
      </c>
      <c r="J203" t="str">
        <f t="shared" si="50"/>
        <v/>
      </c>
      <c r="K203" s="8" t="str">
        <f t="shared" si="51"/>
        <v/>
      </c>
      <c r="L203" t="str">
        <f t="shared" si="52"/>
        <v/>
      </c>
      <c r="Q203" t="str">
        <f t="shared" si="53"/>
        <v/>
      </c>
      <c r="R203" t="str">
        <f t="shared" si="54"/>
        <v/>
      </c>
      <c r="S203" t="str">
        <f t="shared" si="55"/>
        <v/>
      </c>
      <c r="T203" s="8" t="str">
        <f t="shared" si="56"/>
        <v/>
      </c>
      <c r="U203" t="str">
        <f t="shared" si="57"/>
        <v/>
      </c>
      <c r="V203" s="10" t="str">
        <f t="shared" si="58"/>
        <v/>
      </c>
      <c r="W203" t="str">
        <f t="shared" si="59"/>
        <v/>
      </c>
      <c r="X203" s="17" t="str">
        <f t="shared" si="60"/>
        <v/>
      </c>
      <c r="Y203" t="str">
        <f t="shared" si="61"/>
        <v/>
      </c>
      <c r="AF203" t="str">
        <f t="shared" si="62"/>
        <v/>
      </c>
      <c r="AG203" t="str">
        <f t="shared" si="63"/>
        <v/>
      </c>
    </row>
    <row r="204" spans="8:33" x14ac:dyDescent="0.55000000000000004">
      <c r="H204" t="str">
        <f t="shared" si="48"/>
        <v/>
      </c>
      <c r="I204" t="str">
        <f t="shared" si="49"/>
        <v/>
      </c>
      <c r="J204" t="str">
        <f t="shared" si="50"/>
        <v/>
      </c>
      <c r="K204" s="8" t="str">
        <f t="shared" si="51"/>
        <v/>
      </c>
      <c r="L204" t="str">
        <f t="shared" si="52"/>
        <v/>
      </c>
      <c r="Q204" t="str">
        <f t="shared" si="53"/>
        <v/>
      </c>
      <c r="R204" t="str">
        <f t="shared" si="54"/>
        <v/>
      </c>
      <c r="S204" t="str">
        <f t="shared" si="55"/>
        <v/>
      </c>
      <c r="T204" s="8" t="str">
        <f t="shared" si="56"/>
        <v/>
      </c>
      <c r="U204" t="str">
        <f t="shared" si="57"/>
        <v/>
      </c>
      <c r="V204" s="10" t="str">
        <f t="shared" si="58"/>
        <v/>
      </c>
      <c r="W204" t="str">
        <f t="shared" si="59"/>
        <v/>
      </c>
      <c r="X204" s="17" t="str">
        <f t="shared" si="60"/>
        <v/>
      </c>
      <c r="Y204" t="str">
        <f t="shared" si="61"/>
        <v/>
      </c>
      <c r="AF204" t="str">
        <f t="shared" si="62"/>
        <v/>
      </c>
      <c r="AG204" t="str">
        <f t="shared" si="63"/>
        <v/>
      </c>
    </row>
    <row r="205" spans="8:33" x14ac:dyDescent="0.55000000000000004">
      <c r="H205" t="str">
        <f t="shared" si="48"/>
        <v/>
      </c>
      <c r="I205" t="str">
        <f t="shared" si="49"/>
        <v/>
      </c>
      <c r="J205" t="str">
        <f t="shared" si="50"/>
        <v/>
      </c>
      <c r="K205" s="8" t="str">
        <f t="shared" si="51"/>
        <v/>
      </c>
      <c r="L205" t="str">
        <f t="shared" si="52"/>
        <v/>
      </c>
      <c r="Q205" t="str">
        <f t="shared" si="53"/>
        <v/>
      </c>
      <c r="R205" t="str">
        <f t="shared" si="54"/>
        <v/>
      </c>
      <c r="S205" t="str">
        <f t="shared" si="55"/>
        <v/>
      </c>
      <c r="T205" s="8" t="str">
        <f t="shared" si="56"/>
        <v/>
      </c>
      <c r="U205" t="str">
        <f t="shared" si="57"/>
        <v/>
      </c>
      <c r="V205" s="10" t="str">
        <f t="shared" si="58"/>
        <v/>
      </c>
      <c r="W205" t="str">
        <f t="shared" si="59"/>
        <v/>
      </c>
      <c r="X205" s="17" t="str">
        <f t="shared" si="60"/>
        <v/>
      </c>
      <c r="Y205" t="str">
        <f t="shared" si="61"/>
        <v/>
      </c>
      <c r="AF205" t="str">
        <f t="shared" si="62"/>
        <v/>
      </c>
      <c r="AG205" t="str">
        <f t="shared" si="63"/>
        <v/>
      </c>
    </row>
    <row r="206" spans="8:33" x14ac:dyDescent="0.55000000000000004">
      <c r="H206" t="str">
        <f t="shared" si="48"/>
        <v/>
      </c>
      <c r="I206" t="str">
        <f t="shared" si="49"/>
        <v/>
      </c>
      <c r="J206" t="str">
        <f t="shared" si="50"/>
        <v/>
      </c>
      <c r="K206" s="8" t="str">
        <f t="shared" si="51"/>
        <v/>
      </c>
      <c r="L206" t="str">
        <f t="shared" si="52"/>
        <v/>
      </c>
      <c r="Q206" t="str">
        <f t="shared" si="53"/>
        <v/>
      </c>
      <c r="R206" t="str">
        <f t="shared" si="54"/>
        <v/>
      </c>
      <c r="S206" t="str">
        <f t="shared" si="55"/>
        <v/>
      </c>
      <c r="T206" s="8" t="str">
        <f t="shared" si="56"/>
        <v/>
      </c>
      <c r="U206" t="str">
        <f t="shared" si="57"/>
        <v/>
      </c>
      <c r="V206" s="10" t="str">
        <f t="shared" si="58"/>
        <v/>
      </c>
      <c r="W206" t="str">
        <f t="shared" si="59"/>
        <v/>
      </c>
      <c r="X206" s="17" t="str">
        <f t="shared" si="60"/>
        <v/>
      </c>
      <c r="Y206" t="str">
        <f t="shared" si="61"/>
        <v/>
      </c>
      <c r="AF206" t="str">
        <f t="shared" si="62"/>
        <v/>
      </c>
      <c r="AG206" t="str">
        <f t="shared" si="63"/>
        <v/>
      </c>
    </row>
    <row r="207" spans="8:33" x14ac:dyDescent="0.55000000000000004">
      <c r="H207" t="str">
        <f t="shared" si="48"/>
        <v/>
      </c>
      <c r="I207" t="str">
        <f t="shared" si="49"/>
        <v/>
      </c>
      <c r="J207" t="str">
        <f t="shared" si="50"/>
        <v/>
      </c>
      <c r="K207" s="8" t="str">
        <f t="shared" si="51"/>
        <v/>
      </c>
      <c r="L207" t="str">
        <f t="shared" si="52"/>
        <v/>
      </c>
      <c r="Q207" t="str">
        <f t="shared" si="53"/>
        <v/>
      </c>
      <c r="R207" t="str">
        <f t="shared" si="54"/>
        <v/>
      </c>
      <c r="S207" t="str">
        <f t="shared" si="55"/>
        <v/>
      </c>
      <c r="T207" s="8" t="str">
        <f t="shared" si="56"/>
        <v/>
      </c>
      <c r="U207" t="str">
        <f t="shared" si="57"/>
        <v/>
      </c>
      <c r="V207" s="10" t="str">
        <f t="shared" si="58"/>
        <v/>
      </c>
      <c r="W207" t="str">
        <f t="shared" si="59"/>
        <v/>
      </c>
      <c r="X207" s="17" t="str">
        <f t="shared" si="60"/>
        <v/>
      </c>
      <c r="Y207" t="str">
        <f t="shared" si="61"/>
        <v/>
      </c>
      <c r="AF207" t="str">
        <f t="shared" si="62"/>
        <v/>
      </c>
      <c r="AG207" t="str">
        <f t="shared" si="63"/>
        <v/>
      </c>
    </row>
    <row r="208" spans="8:33" x14ac:dyDescent="0.55000000000000004">
      <c r="H208" t="str">
        <f t="shared" si="48"/>
        <v/>
      </c>
      <c r="I208" t="str">
        <f t="shared" si="49"/>
        <v/>
      </c>
      <c r="J208" t="str">
        <f t="shared" si="50"/>
        <v/>
      </c>
      <c r="K208" s="8" t="str">
        <f t="shared" si="51"/>
        <v/>
      </c>
      <c r="L208" t="str">
        <f t="shared" si="52"/>
        <v/>
      </c>
      <c r="Q208" t="str">
        <f t="shared" si="53"/>
        <v/>
      </c>
      <c r="R208" t="str">
        <f t="shared" si="54"/>
        <v/>
      </c>
      <c r="S208" t="str">
        <f t="shared" si="55"/>
        <v/>
      </c>
      <c r="T208" s="8" t="str">
        <f t="shared" si="56"/>
        <v/>
      </c>
      <c r="U208" t="str">
        <f t="shared" si="57"/>
        <v/>
      </c>
      <c r="V208" s="10" t="str">
        <f t="shared" si="58"/>
        <v/>
      </c>
      <c r="W208" t="str">
        <f t="shared" si="59"/>
        <v/>
      </c>
      <c r="X208" s="17" t="str">
        <f t="shared" si="60"/>
        <v/>
      </c>
      <c r="Y208" t="str">
        <f t="shared" si="61"/>
        <v/>
      </c>
      <c r="AF208" t="str">
        <f t="shared" si="62"/>
        <v/>
      </c>
      <c r="AG208" t="str">
        <f t="shared" si="63"/>
        <v/>
      </c>
    </row>
    <row r="209" spans="8:33" x14ac:dyDescent="0.55000000000000004">
      <c r="H209" t="str">
        <f t="shared" si="48"/>
        <v/>
      </c>
      <c r="I209" t="str">
        <f t="shared" si="49"/>
        <v/>
      </c>
      <c r="J209" t="str">
        <f t="shared" si="50"/>
        <v/>
      </c>
      <c r="K209" s="8" t="str">
        <f t="shared" si="51"/>
        <v/>
      </c>
      <c r="L209" t="str">
        <f t="shared" si="52"/>
        <v/>
      </c>
      <c r="Q209" t="str">
        <f t="shared" si="53"/>
        <v/>
      </c>
      <c r="R209" t="str">
        <f t="shared" si="54"/>
        <v/>
      </c>
      <c r="S209" t="str">
        <f t="shared" si="55"/>
        <v/>
      </c>
      <c r="T209" s="8" t="str">
        <f t="shared" si="56"/>
        <v/>
      </c>
      <c r="U209" t="str">
        <f t="shared" si="57"/>
        <v/>
      </c>
      <c r="V209" s="10" t="str">
        <f t="shared" si="58"/>
        <v/>
      </c>
      <c r="W209" t="str">
        <f t="shared" si="59"/>
        <v/>
      </c>
      <c r="X209" s="17" t="str">
        <f t="shared" si="60"/>
        <v/>
      </c>
      <c r="Y209" t="str">
        <f t="shared" si="61"/>
        <v/>
      </c>
      <c r="AF209" t="str">
        <f t="shared" si="62"/>
        <v/>
      </c>
      <c r="AG209" t="str">
        <f t="shared" si="63"/>
        <v/>
      </c>
    </row>
    <row r="210" spans="8:33" x14ac:dyDescent="0.55000000000000004">
      <c r="H210" t="str">
        <f t="shared" si="48"/>
        <v/>
      </c>
      <c r="I210" t="str">
        <f t="shared" si="49"/>
        <v/>
      </c>
      <c r="J210" t="str">
        <f t="shared" si="50"/>
        <v/>
      </c>
      <c r="K210" s="8" t="str">
        <f t="shared" si="51"/>
        <v/>
      </c>
      <c r="L210" t="str">
        <f t="shared" si="52"/>
        <v/>
      </c>
      <c r="Q210" t="str">
        <f t="shared" si="53"/>
        <v/>
      </c>
      <c r="R210" t="str">
        <f t="shared" si="54"/>
        <v/>
      </c>
      <c r="S210" t="str">
        <f t="shared" si="55"/>
        <v/>
      </c>
      <c r="T210" s="8" t="str">
        <f t="shared" si="56"/>
        <v/>
      </c>
      <c r="U210" t="str">
        <f t="shared" si="57"/>
        <v/>
      </c>
      <c r="V210" s="10" t="str">
        <f t="shared" si="58"/>
        <v/>
      </c>
      <c r="W210" t="str">
        <f t="shared" si="59"/>
        <v/>
      </c>
      <c r="X210" s="17" t="str">
        <f t="shared" si="60"/>
        <v/>
      </c>
      <c r="Y210" t="str">
        <f t="shared" si="61"/>
        <v/>
      </c>
      <c r="AF210" t="str">
        <f t="shared" si="62"/>
        <v/>
      </c>
      <c r="AG210" t="str">
        <f t="shared" si="63"/>
        <v/>
      </c>
    </row>
    <row r="211" spans="8:33" x14ac:dyDescent="0.55000000000000004">
      <c r="H211" t="str">
        <f t="shared" si="48"/>
        <v/>
      </c>
      <c r="I211" t="str">
        <f t="shared" si="49"/>
        <v/>
      </c>
      <c r="J211" t="str">
        <f t="shared" si="50"/>
        <v/>
      </c>
      <c r="K211" s="8" t="str">
        <f t="shared" si="51"/>
        <v/>
      </c>
      <c r="L211" t="str">
        <f t="shared" si="52"/>
        <v/>
      </c>
      <c r="Q211" t="str">
        <f t="shared" si="53"/>
        <v/>
      </c>
      <c r="R211" t="str">
        <f t="shared" si="54"/>
        <v/>
      </c>
      <c r="S211" t="str">
        <f t="shared" si="55"/>
        <v/>
      </c>
      <c r="T211" s="8" t="str">
        <f t="shared" si="56"/>
        <v/>
      </c>
      <c r="U211" t="str">
        <f t="shared" si="57"/>
        <v/>
      </c>
      <c r="V211" s="10" t="str">
        <f t="shared" si="58"/>
        <v/>
      </c>
      <c r="W211" t="str">
        <f t="shared" si="59"/>
        <v/>
      </c>
      <c r="X211" s="17" t="str">
        <f t="shared" si="60"/>
        <v/>
      </c>
      <c r="Y211" t="str">
        <f t="shared" si="61"/>
        <v/>
      </c>
      <c r="AF211" t="str">
        <f t="shared" si="62"/>
        <v/>
      </c>
      <c r="AG211" t="str">
        <f t="shared" si="63"/>
        <v/>
      </c>
    </row>
    <row r="212" spans="8:33" x14ac:dyDescent="0.55000000000000004">
      <c r="H212" t="str">
        <f t="shared" si="48"/>
        <v/>
      </c>
      <c r="I212" t="str">
        <f t="shared" si="49"/>
        <v/>
      </c>
      <c r="J212" t="str">
        <f t="shared" si="50"/>
        <v/>
      </c>
      <c r="K212" s="8" t="str">
        <f t="shared" si="51"/>
        <v/>
      </c>
      <c r="L212" t="str">
        <f t="shared" si="52"/>
        <v/>
      </c>
      <c r="Q212" t="str">
        <f t="shared" si="53"/>
        <v/>
      </c>
      <c r="R212" t="str">
        <f t="shared" si="54"/>
        <v/>
      </c>
      <c r="S212" t="str">
        <f t="shared" si="55"/>
        <v/>
      </c>
      <c r="T212" s="8" t="str">
        <f t="shared" si="56"/>
        <v/>
      </c>
      <c r="U212" t="str">
        <f t="shared" si="57"/>
        <v/>
      </c>
      <c r="V212" s="10" t="str">
        <f t="shared" si="58"/>
        <v/>
      </c>
      <c r="W212" t="str">
        <f t="shared" si="59"/>
        <v/>
      </c>
      <c r="X212" s="17" t="str">
        <f t="shared" si="60"/>
        <v/>
      </c>
      <c r="Y212" t="str">
        <f t="shared" si="61"/>
        <v/>
      </c>
      <c r="AF212" t="str">
        <f t="shared" si="62"/>
        <v/>
      </c>
      <c r="AG212" t="str">
        <f t="shared" si="63"/>
        <v/>
      </c>
    </row>
    <row r="213" spans="8:33" x14ac:dyDescent="0.55000000000000004">
      <c r="H213" t="str">
        <f t="shared" si="48"/>
        <v/>
      </c>
      <c r="I213" t="str">
        <f t="shared" si="49"/>
        <v/>
      </c>
      <c r="J213" t="str">
        <f t="shared" si="50"/>
        <v/>
      </c>
      <c r="K213" s="8" t="str">
        <f t="shared" si="51"/>
        <v/>
      </c>
      <c r="L213" t="str">
        <f t="shared" si="52"/>
        <v/>
      </c>
      <c r="Q213" t="str">
        <f t="shared" si="53"/>
        <v/>
      </c>
      <c r="R213" t="str">
        <f t="shared" si="54"/>
        <v/>
      </c>
      <c r="S213" t="str">
        <f t="shared" si="55"/>
        <v/>
      </c>
      <c r="T213" s="8" t="str">
        <f t="shared" si="56"/>
        <v/>
      </c>
      <c r="U213" t="str">
        <f t="shared" si="57"/>
        <v/>
      </c>
      <c r="V213" s="10" t="str">
        <f t="shared" si="58"/>
        <v/>
      </c>
      <c r="W213" t="str">
        <f t="shared" si="59"/>
        <v/>
      </c>
      <c r="X213" s="17" t="str">
        <f t="shared" si="60"/>
        <v/>
      </c>
      <c r="Y213" t="str">
        <f t="shared" si="61"/>
        <v/>
      </c>
      <c r="AF213" t="str">
        <f t="shared" si="62"/>
        <v/>
      </c>
      <c r="AG213" t="str">
        <f t="shared" si="63"/>
        <v/>
      </c>
    </row>
    <row r="214" spans="8:33" x14ac:dyDescent="0.55000000000000004">
      <c r="H214" t="str">
        <f t="shared" si="48"/>
        <v/>
      </c>
      <c r="I214" t="str">
        <f t="shared" si="49"/>
        <v/>
      </c>
      <c r="J214" t="str">
        <f t="shared" si="50"/>
        <v/>
      </c>
      <c r="K214" s="8" t="str">
        <f t="shared" si="51"/>
        <v/>
      </c>
      <c r="L214" t="str">
        <f t="shared" si="52"/>
        <v/>
      </c>
      <c r="Q214" t="str">
        <f t="shared" si="53"/>
        <v/>
      </c>
      <c r="R214" t="str">
        <f t="shared" si="54"/>
        <v/>
      </c>
      <c r="S214" t="str">
        <f t="shared" si="55"/>
        <v/>
      </c>
      <c r="T214" s="8" t="str">
        <f t="shared" si="56"/>
        <v/>
      </c>
      <c r="U214" t="str">
        <f t="shared" si="57"/>
        <v/>
      </c>
      <c r="V214" s="10" t="str">
        <f t="shared" si="58"/>
        <v/>
      </c>
      <c r="W214" t="str">
        <f t="shared" si="59"/>
        <v/>
      </c>
      <c r="X214" s="17" t="str">
        <f t="shared" si="60"/>
        <v/>
      </c>
      <c r="Y214" t="str">
        <f t="shared" si="61"/>
        <v/>
      </c>
      <c r="AF214" t="str">
        <f t="shared" si="62"/>
        <v/>
      </c>
      <c r="AG214" t="str">
        <f t="shared" si="63"/>
        <v/>
      </c>
    </row>
    <row r="215" spans="8:33" x14ac:dyDescent="0.55000000000000004">
      <c r="H215" t="str">
        <f t="shared" si="48"/>
        <v/>
      </c>
      <c r="I215" t="str">
        <f t="shared" si="49"/>
        <v/>
      </c>
      <c r="J215" t="str">
        <f t="shared" si="50"/>
        <v/>
      </c>
      <c r="K215" s="8" t="str">
        <f t="shared" si="51"/>
        <v/>
      </c>
      <c r="L215" t="str">
        <f t="shared" si="52"/>
        <v/>
      </c>
      <c r="Q215" t="str">
        <f t="shared" si="53"/>
        <v/>
      </c>
      <c r="R215" t="str">
        <f t="shared" si="54"/>
        <v/>
      </c>
      <c r="S215" t="str">
        <f t="shared" si="55"/>
        <v/>
      </c>
      <c r="T215" s="8" t="str">
        <f t="shared" si="56"/>
        <v/>
      </c>
      <c r="U215" t="str">
        <f t="shared" si="57"/>
        <v/>
      </c>
      <c r="V215" s="10" t="str">
        <f t="shared" si="58"/>
        <v/>
      </c>
      <c r="W215" t="str">
        <f t="shared" si="59"/>
        <v/>
      </c>
      <c r="X215" s="17" t="str">
        <f t="shared" si="60"/>
        <v/>
      </c>
      <c r="Y215" t="str">
        <f t="shared" si="61"/>
        <v/>
      </c>
      <c r="AF215" t="str">
        <f t="shared" si="62"/>
        <v/>
      </c>
      <c r="AG215" t="str">
        <f t="shared" si="63"/>
        <v/>
      </c>
    </row>
    <row r="216" spans="8:33" x14ac:dyDescent="0.55000000000000004">
      <c r="H216" t="str">
        <f t="shared" si="48"/>
        <v/>
      </c>
      <c r="I216" t="str">
        <f t="shared" si="49"/>
        <v/>
      </c>
      <c r="J216" t="str">
        <f t="shared" si="50"/>
        <v/>
      </c>
      <c r="K216" s="8" t="str">
        <f t="shared" si="51"/>
        <v/>
      </c>
      <c r="L216" t="str">
        <f t="shared" si="52"/>
        <v/>
      </c>
      <c r="Q216" t="str">
        <f t="shared" si="53"/>
        <v/>
      </c>
      <c r="R216" t="str">
        <f t="shared" si="54"/>
        <v/>
      </c>
      <c r="S216" t="str">
        <f t="shared" si="55"/>
        <v/>
      </c>
      <c r="T216" s="8" t="str">
        <f t="shared" si="56"/>
        <v/>
      </c>
      <c r="U216" t="str">
        <f t="shared" si="57"/>
        <v/>
      </c>
      <c r="V216" s="10" t="str">
        <f t="shared" si="58"/>
        <v/>
      </c>
      <c r="W216" t="str">
        <f t="shared" si="59"/>
        <v/>
      </c>
      <c r="X216" s="17" t="str">
        <f t="shared" si="60"/>
        <v/>
      </c>
      <c r="Y216" t="str">
        <f t="shared" si="61"/>
        <v/>
      </c>
      <c r="AF216" t="str">
        <f t="shared" si="62"/>
        <v/>
      </c>
      <c r="AG216" t="str">
        <f t="shared" si="63"/>
        <v/>
      </c>
    </row>
    <row r="217" spans="8:33" x14ac:dyDescent="0.55000000000000004">
      <c r="H217" t="str">
        <f t="shared" si="48"/>
        <v/>
      </c>
      <c r="I217" t="str">
        <f t="shared" si="49"/>
        <v/>
      </c>
      <c r="J217" t="str">
        <f t="shared" si="50"/>
        <v/>
      </c>
      <c r="K217" s="8" t="str">
        <f t="shared" si="51"/>
        <v/>
      </c>
      <c r="L217" t="str">
        <f t="shared" si="52"/>
        <v/>
      </c>
      <c r="Q217" t="str">
        <f t="shared" si="53"/>
        <v/>
      </c>
      <c r="R217" t="str">
        <f t="shared" si="54"/>
        <v/>
      </c>
      <c r="S217" t="str">
        <f t="shared" si="55"/>
        <v/>
      </c>
      <c r="T217" s="8" t="str">
        <f t="shared" si="56"/>
        <v/>
      </c>
      <c r="U217" t="str">
        <f t="shared" si="57"/>
        <v/>
      </c>
      <c r="V217" s="10" t="str">
        <f t="shared" si="58"/>
        <v/>
      </c>
      <c r="W217" t="str">
        <f t="shared" si="59"/>
        <v/>
      </c>
      <c r="X217" s="17" t="str">
        <f t="shared" si="60"/>
        <v/>
      </c>
      <c r="Y217" t="str">
        <f t="shared" si="61"/>
        <v/>
      </c>
      <c r="AF217" t="str">
        <f t="shared" si="62"/>
        <v/>
      </c>
      <c r="AG217" t="str">
        <f t="shared" si="63"/>
        <v/>
      </c>
    </row>
    <row r="218" spans="8:33" x14ac:dyDescent="0.55000000000000004">
      <c r="H218" t="str">
        <f t="shared" si="48"/>
        <v/>
      </c>
      <c r="I218" t="str">
        <f t="shared" si="49"/>
        <v/>
      </c>
      <c r="J218" t="str">
        <f t="shared" si="50"/>
        <v/>
      </c>
      <c r="K218" s="8" t="str">
        <f t="shared" si="51"/>
        <v/>
      </c>
      <c r="L218" t="str">
        <f t="shared" si="52"/>
        <v/>
      </c>
      <c r="Q218" t="str">
        <f t="shared" si="53"/>
        <v/>
      </c>
      <c r="R218" t="str">
        <f t="shared" si="54"/>
        <v/>
      </c>
      <c r="S218" t="str">
        <f t="shared" si="55"/>
        <v/>
      </c>
      <c r="T218" s="8" t="str">
        <f t="shared" si="56"/>
        <v/>
      </c>
      <c r="U218" t="str">
        <f t="shared" si="57"/>
        <v/>
      </c>
      <c r="V218" s="10" t="str">
        <f t="shared" si="58"/>
        <v/>
      </c>
      <c r="W218" t="str">
        <f t="shared" si="59"/>
        <v/>
      </c>
      <c r="X218" s="17" t="str">
        <f t="shared" si="60"/>
        <v/>
      </c>
      <c r="Y218" t="str">
        <f t="shared" si="61"/>
        <v/>
      </c>
      <c r="AF218" t="str">
        <f t="shared" si="62"/>
        <v/>
      </c>
      <c r="AG218" t="str">
        <f t="shared" si="63"/>
        <v/>
      </c>
    </row>
    <row r="219" spans="8:33" x14ac:dyDescent="0.55000000000000004">
      <c r="H219" t="str">
        <f t="shared" si="48"/>
        <v/>
      </c>
      <c r="I219" t="str">
        <f t="shared" si="49"/>
        <v/>
      </c>
      <c r="J219" t="str">
        <f t="shared" si="50"/>
        <v/>
      </c>
      <c r="K219" s="8" t="str">
        <f t="shared" si="51"/>
        <v/>
      </c>
      <c r="L219" t="str">
        <f t="shared" si="52"/>
        <v/>
      </c>
      <c r="Q219" t="str">
        <f t="shared" si="53"/>
        <v/>
      </c>
      <c r="R219" t="str">
        <f t="shared" si="54"/>
        <v/>
      </c>
      <c r="S219" t="str">
        <f t="shared" si="55"/>
        <v/>
      </c>
      <c r="T219" s="8" t="str">
        <f t="shared" si="56"/>
        <v/>
      </c>
      <c r="U219" t="str">
        <f t="shared" si="57"/>
        <v/>
      </c>
      <c r="V219" s="10" t="str">
        <f t="shared" si="58"/>
        <v/>
      </c>
      <c r="W219" t="str">
        <f t="shared" si="59"/>
        <v/>
      </c>
      <c r="X219" s="17" t="str">
        <f t="shared" si="60"/>
        <v/>
      </c>
      <c r="Y219" t="str">
        <f t="shared" si="61"/>
        <v/>
      </c>
      <c r="AF219" t="str">
        <f t="shared" si="62"/>
        <v/>
      </c>
      <c r="AG219" t="str">
        <f t="shared" si="63"/>
        <v/>
      </c>
    </row>
    <row r="220" spans="8:33" x14ac:dyDescent="0.55000000000000004">
      <c r="H220" t="str">
        <f t="shared" si="48"/>
        <v/>
      </c>
      <c r="I220" t="str">
        <f t="shared" si="49"/>
        <v/>
      </c>
      <c r="J220" t="str">
        <f t="shared" si="50"/>
        <v/>
      </c>
      <c r="K220" s="8" t="str">
        <f t="shared" si="51"/>
        <v/>
      </c>
      <c r="L220" t="str">
        <f t="shared" si="52"/>
        <v/>
      </c>
      <c r="Q220" t="str">
        <f t="shared" si="53"/>
        <v/>
      </c>
      <c r="R220" t="str">
        <f t="shared" si="54"/>
        <v/>
      </c>
      <c r="S220" t="str">
        <f t="shared" si="55"/>
        <v/>
      </c>
      <c r="T220" s="8" t="str">
        <f t="shared" si="56"/>
        <v/>
      </c>
      <c r="U220" t="str">
        <f t="shared" si="57"/>
        <v/>
      </c>
      <c r="V220" s="10" t="str">
        <f t="shared" si="58"/>
        <v/>
      </c>
      <c r="W220" t="str">
        <f t="shared" si="59"/>
        <v/>
      </c>
      <c r="X220" s="17" t="str">
        <f t="shared" si="60"/>
        <v/>
      </c>
      <c r="Y220" t="str">
        <f t="shared" si="61"/>
        <v/>
      </c>
      <c r="AF220" t="str">
        <f t="shared" si="62"/>
        <v/>
      </c>
      <c r="AG220" t="str">
        <f t="shared" si="63"/>
        <v/>
      </c>
    </row>
    <row r="221" spans="8:33" x14ac:dyDescent="0.55000000000000004">
      <c r="H221" t="str">
        <f t="shared" si="48"/>
        <v/>
      </c>
      <c r="I221" t="str">
        <f t="shared" si="49"/>
        <v/>
      </c>
      <c r="J221" t="str">
        <f t="shared" si="50"/>
        <v/>
      </c>
      <c r="K221" s="8" t="str">
        <f t="shared" si="51"/>
        <v/>
      </c>
      <c r="L221" t="str">
        <f t="shared" si="52"/>
        <v/>
      </c>
      <c r="Q221" t="str">
        <f t="shared" si="53"/>
        <v/>
      </c>
      <c r="R221" t="str">
        <f t="shared" si="54"/>
        <v/>
      </c>
      <c r="S221" t="str">
        <f t="shared" si="55"/>
        <v/>
      </c>
      <c r="T221" s="8" t="str">
        <f t="shared" si="56"/>
        <v/>
      </c>
      <c r="U221" t="str">
        <f t="shared" si="57"/>
        <v/>
      </c>
      <c r="V221" s="10" t="str">
        <f t="shared" si="58"/>
        <v/>
      </c>
      <c r="W221" t="str">
        <f t="shared" si="59"/>
        <v/>
      </c>
      <c r="X221" s="17" t="str">
        <f t="shared" si="60"/>
        <v/>
      </c>
      <c r="Y221" t="str">
        <f t="shared" si="61"/>
        <v/>
      </c>
      <c r="AF221" t="str">
        <f t="shared" si="62"/>
        <v/>
      </c>
      <c r="AG221" t="str">
        <f t="shared" si="63"/>
        <v/>
      </c>
    </row>
    <row r="222" spans="8:33" x14ac:dyDescent="0.55000000000000004">
      <c r="H222" t="str">
        <f t="shared" si="48"/>
        <v/>
      </c>
      <c r="I222" t="str">
        <f t="shared" si="49"/>
        <v/>
      </c>
      <c r="J222" t="str">
        <f t="shared" si="50"/>
        <v/>
      </c>
      <c r="K222" s="8" t="str">
        <f t="shared" si="51"/>
        <v/>
      </c>
      <c r="L222" t="str">
        <f t="shared" si="52"/>
        <v/>
      </c>
      <c r="Q222" t="str">
        <f t="shared" si="53"/>
        <v/>
      </c>
      <c r="R222" t="str">
        <f t="shared" si="54"/>
        <v/>
      </c>
      <c r="S222" t="str">
        <f t="shared" si="55"/>
        <v/>
      </c>
      <c r="T222" s="8" t="str">
        <f t="shared" si="56"/>
        <v/>
      </c>
      <c r="U222" t="str">
        <f t="shared" si="57"/>
        <v/>
      </c>
      <c r="V222" s="10" t="str">
        <f t="shared" si="58"/>
        <v/>
      </c>
      <c r="W222" t="str">
        <f t="shared" si="59"/>
        <v/>
      </c>
      <c r="X222" s="17" t="str">
        <f t="shared" si="60"/>
        <v/>
      </c>
      <c r="Y222" t="str">
        <f t="shared" si="61"/>
        <v/>
      </c>
      <c r="AF222" t="str">
        <f t="shared" si="62"/>
        <v/>
      </c>
      <c r="AG222" t="str">
        <f t="shared" si="63"/>
        <v/>
      </c>
    </row>
    <row r="223" spans="8:33" x14ac:dyDescent="0.55000000000000004">
      <c r="H223" t="str">
        <f t="shared" si="48"/>
        <v/>
      </c>
      <c r="I223" t="str">
        <f t="shared" si="49"/>
        <v/>
      </c>
      <c r="J223" t="str">
        <f t="shared" si="50"/>
        <v/>
      </c>
      <c r="K223" s="8" t="str">
        <f t="shared" si="51"/>
        <v/>
      </c>
      <c r="L223" t="str">
        <f t="shared" si="52"/>
        <v/>
      </c>
      <c r="Q223" t="str">
        <f t="shared" si="53"/>
        <v/>
      </c>
      <c r="R223" t="str">
        <f t="shared" si="54"/>
        <v/>
      </c>
      <c r="S223" t="str">
        <f t="shared" si="55"/>
        <v/>
      </c>
      <c r="T223" s="8" t="str">
        <f t="shared" si="56"/>
        <v/>
      </c>
      <c r="U223" t="str">
        <f t="shared" si="57"/>
        <v/>
      </c>
      <c r="V223" s="10" t="str">
        <f t="shared" si="58"/>
        <v/>
      </c>
      <c r="W223" t="str">
        <f t="shared" si="59"/>
        <v/>
      </c>
      <c r="X223" s="17" t="str">
        <f t="shared" si="60"/>
        <v/>
      </c>
      <c r="Y223" t="str">
        <f t="shared" si="61"/>
        <v/>
      </c>
      <c r="AF223" t="str">
        <f t="shared" si="62"/>
        <v/>
      </c>
      <c r="AG223" t="str">
        <f t="shared" si="63"/>
        <v/>
      </c>
    </row>
    <row r="224" spans="8:33" x14ac:dyDescent="0.55000000000000004">
      <c r="H224" t="str">
        <f t="shared" si="48"/>
        <v/>
      </c>
      <c r="I224" t="str">
        <f t="shared" si="49"/>
        <v/>
      </c>
      <c r="J224" t="str">
        <f t="shared" si="50"/>
        <v/>
      </c>
      <c r="K224" s="8" t="str">
        <f t="shared" si="51"/>
        <v/>
      </c>
      <c r="L224" t="str">
        <f t="shared" si="52"/>
        <v/>
      </c>
      <c r="Q224" t="str">
        <f t="shared" si="53"/>
        <v/>
      </c>
      <c r="R224" t="str">
        <f t="shared" si="54"/>
        <v/>
      </c>
      <c r="S224" t="str">
        <f t="shared" si="55"/>
        <v/>
      </c>
      <c r="T224" s="8" t="str">
        <f t="shared" si="56"/>
        <v/>
      </c>
      <c r="U224" t="str">
        <f t="shared" si="57"/>
        <v/>
      </c>
      <c r="V224" s="10" t="str">
        <f t="shared" si="58"/>
        <v/>
      </c>
      <c r="W224" t="str">
        <f t="shared" si="59"/>
        <v/>
      </c>
      <c r="X224" s="17" t="str">
        <f t="shared" si="60"/>
        <v/>
      </c>
      <c r="Y224" t="str">
        <f t="shared" si="61"/>
        <v/>
      </c>
      <c r="AF224" t="str">
        <f t="shared" si="62"/>
        <v/>
      </c>
      <c r="AG224" t="str">
        <f t="shared" si="63"/>
        <v/>
      </c>
    </row>
    <row r="225" spans="8:33" x14ac:dyDescent="0.55000000000000004">
      <c r="H225" t="str">
        <f t="shared" si="48"/>
        <v/>
      </c>
      <c r="I225" t="str">
        <f t="shared" si="49"/>
        <v/>
      </c>
      <c r="J225" t="str">
        <f t="shared" si="50"/>
        <v/>
      </c>
      <c r="K225" s="8" t="str">
        <f t="shared" si="51"/>
        <v/>
      </c>
      <c r="L225" t="str">
        <f t="shared" si="52"/>
        <v/>
      </c>
      <c r="Q225" t="str">
        <f t="shared" si="53"/>
        <v/>
      </c>
      <c r="R225" t="str">
        <f t="shared" si="54"/>
        <v/>
      </c>
      <c r="S225" t="str">
        <f t="shared" si="55"/>
        <v/>
      </c>
      <c r="T225" s="8" t="str">
        <f t="shared" si="56"/>
        <v/>
      </c>
      <c r="U225" t="str">
        <f t="shared" si="57"/>
        <v/>
      </c>
      <c r="V225" s="10" t="str">
        <f t="shared" si="58"/>
        <v/>
      </c>
      <c r="W225" t="str">
        <f t="shared" si="59"/>
        <v/>
      </c>
      <c r="X225" s="17" t="str">
        <f t="shared" si="60"/>
        <v/>
      </c>
      <c r="Y225" t="str">
        <f t="shared" si="61"/>
        <v/>
      </c>
      <c r="AF225" t="str">
        <f t="shared" si="62"/>
        <v/>
      </c>
      <c r="AG225" t="str">
        <f t="shared" si="63"/>
        <v/>
      </c>
    </row>
    <row r="226" spans="8:33" x14ac:dyDescent="0.55000000000000004">
      <c r="H226" t="str">
        <f t="shared" si="48"/>
        <v/>
      </c>
      <c r="I226" t="str">
        <f t="shared" si="49"/>
        <v/>
      </c>
      <c r="J226" t="str">
        <f t="shared" si="50"/>
        <v/>
      </c>
      <c r="K226" s="8" t="str">
        <f t="shared" si="51"/>
        <v/>
      </c>
      <c r="L226" t="str">
        <f t="shared" si="52"/>
        <v/>
      </c>
      <c r="Q226" t="str">
        <f t="shared" si="53"/>
        <v/>
      </c>
      <c r="R226" t="str">
        <f t="shared" si="54"/>
        <v/>
      </c>
      <c r="S226" t="str">
        <f t="shared" si="55"/>
        <v/>
      </c>
      <c r="T226" s="8" t="str">
        <f t="shared" si="56"/>
        <v/>
      </c>
      <c r="U226" t="str">
        <f t="shared" si="57"/>
        <v/>
      </c>
      <c r="V226" s="10" t="str">
        <f t="shared" si="58"/>
        <v/>
      </c>
      <c r="W226" t="str">
        <f t="shared" si="59"/>
        <v/>
      </c>
      <c r="X226" s="17" t="str">
        <f t="shared" si="60"/>
        <v/>
      </c>
      <c r="Y226" t="str">
        <f t="shared" si="61"/>
        <v/>
      </c>
      <c r="AF226" t="str">
        <f t="shared" si="62"/>
        <v/>
      </c>
      <c r="AG226" t="str">
        <f t="shared" si="63"/>
        <v/>
      </c>
    </row>
    <row r="227" spans="8:33" x14ac:dyDescent="0.55000000000000004">
      <c r="H227" t="str">
        <f t="shared" si="48"/>
        <v/>
      </c>
      <c r="I227" t="str">
        <f t="shared" si="49"/>
        <v/>
      </c>
      <c r="J227" t="str">
        <f t="shared" si="50"/>
        <v/>
      </c>
      <c r="K227" s="8" t="str">
        <f t="shared" si="51"/>
        <v/>
      </c>
      <c r="L227" t="str">
        <f t="shared" si="52"/>
        <v/>
      </c>
      <c r="Q227" t="str">
        <f t="shared" si="53"/>
        <v/>
      </c>
      <c r="R227" t="str">
        <f t="shared" si="54"/>
        <v/>
      </c>
      <c r="S227" t="str">
        <f t="shared" si="55"/>
        <v/>
      </c>
      <c r="T227" s="8" t="str">
        <f t="shared" si="56"/>
        <v/>
      </c>
      <c r="U227" t="str">
        <f t="shared" si="57"/>
        <v/>
      </c>
      <c r="V227" s="10" t="str">
        <f t="shared" si="58"/>
        <v/>
      </c>
      <c r="W227" t="str">
        <f t="shared" si="59"/>
        <v/>
      </c>
      <c r="X227" s="17" t="str">
        <f t="shared" si="60"/>
        <v/>
      </c>
      <c r="Y227" t="str">
        <f t="shared" si="61"/>
        <v/>
      </c>
      <c r="AF227" t="str">
        <f t="shared" si="62"/>
        <v/>
      </c>
      <c r="AG227" t="str">
        <f t="shared" si="63"/>
        <v/>
      </c>
    </row>
    <row r="228" spans="8:33" x14ac:dyDescent="0.55000000000000004">
      <c r="H228" t="str">
        <f t="shared" si="48"/>
        <v/>
      </c>
      <c r="I228" t="str">
        <f t="shared" si="49"/>
        <v/>
      </c>
      <c r="J228" t="str">
        <f t="shared" si="50"/>
        <v/>
      </c>
      <c r="K228" s="8" t="str">
        <f t="shared" si="51"/>
        <v/>
      </c>
      <c r="L228" t="str">
        <f t="shared" si="52"/>
        <v/>
      </c>
      <c r="Q228" t="str">
        <f t="shared" si="53"/>
        <v/>
      </c>
      <c r="R228" t="str">
        <f t="shared" si="54"/>
        <v/>
      </c>
      <c r="S228" t="str">
        <f t="shared" si="55"/>
        <v/>
      </c>
      <c r="T228" s="8" t="str">
        <f t="shared" si="56"/>
        <v/>
      </c>
      <c r="U228" t="str">
        <f t="shared" si="57"/>
        <v/>
      </c>
      <c r="V228" s="10" t="str">
        <f t="shared" si="58"/>
        <v/>
      </c>
      <c r="W228" t="str">
        <f t="shared" si="59"/>
        <v/>
      </c>
      <c r="X228" s="17" t="str">
        <f t="shared" si="60"/>
        <v/>
      </c>
      <c r="Y228" t="str">
        <f t="shared" si="61"/>
        <v/>
      </c>
      <c r="AF228" t="str">
        <f t="shared" si="62"/>
        <v/>
      </c>
      <c r="AG228" t="str">
        <f t="shared" si="63"/>
        <v/>
      </c>
    </row>
    <row r="229" spans="8:33" x14ac:dyDescent="0.55000000000000004">
      <c r="H229" t="str">
        <f t="shared" si="48"/>
        <v/>
      </c>
      <c r="I229" t="str">
        <f t="shared" si="49"/>
        <v/>
      </c>
      <c r="J229" t="str">
        <f t="shared" si="50"/>
        <v/>
      </c>
      <c r="K229" s="8" t="str">
        <f t="shared" si="51"/>
        <v/>
      </c>
      <c r="L229" t="str">
        <f t="shared" si="52"/>
        <v/>
      </c>
      <c r="Q229" t="str">
        <f t="shared" si="53"/>
        <v/>
      </c>
      <c r="R229" t="str">
        <f t="shared" si="54"/>
        <v/>
      </c>
      <c r="S229" t="str">
        <f t="shared" si="55"/>
        <v/>
      </c>
      <c r="T229" s="8" t="str">
        <f t="shared" si="56"/>
        <v/>
      </c>
      <c r="U229" t="str">
        <f t="shared" si="57"/>
        <v/>
      </c>
      <c r="V229" s="10" t="str">
        <f t="shared" si="58"/>
        <v/>
      </c>
      <c r="W229" t="str">
        <f t="shared" si="59"/>
        <v/>
      </c>
      <c r="X229" s="17" t="str">
        <f t="shared" si="60"/>
        <v/>
      </c>
      <c r="Y229" t="str">
        <f t="shared" si="61"/>
        <v/>
      </c>
      <c r="AF229" t="str">
        <f t="shared" si="62"/>
        <v/>
      </c>
      <c r="AG229" t="str">
        <f t="shared" si="63"/>
        <v/>
      </c>
    </row>
    <row r="230" spans="8:33" x14ac:dyDescent="0.55000000000000004">
      <c r="H230" t="str">
        <f t="shared" si="48"/>
        <v/>
      </c>
      <c r="I230" t="str">
        <f t="shared" si="49"/>
        <v/>
      </c>
      <c r="J230" t="str">
        <f t="shared" si="50"/>
        <v/>
      </c>
      <c r="K230" s="8" t="str">
        <f t="shared" si="51"/>
        <v/>
      </c>
      <c r="L230" t="str">
        <f t="shared" si="52"/>
        <v/>
      </c>
      <c r="Q230" t="str">
        <f t="shared" si="53"/>
        <v/>
      </c>
      <c r="R230" t="str">
        <f t="shared" si="54"/>
        <v/>
      </c>
      <c r="S230" t="str">
        <f t="shared" si="55"/>
        <v/>
      </c>
      <c r="T230" s="8" t="str">
        <f t="shared" si="56"/>
        <v/>
      </c>
      <c r="U230" t="str">
        <f t="shared" si="57"/>
        <v/>
      </c>
      <c r="V230" s="10" t="str">
        <f t="shared" si="58"/>
        <v/>
      </c>
      <c r="W230" t="str">
        <f t="shared" si="59"/>
        <v/>
      </c>
      <c r="X230" s="17" t="str">
        <f t="shared" si="60"/>
        <v/>
      </c>
      <c r="Y230" t="str">
        <f t="shared" si="61"/>
        <v/>
      </c>
      <c r="AF230" t="str">
        <f t="shared" si="62"/>
        <v/>
      </c>
      <c r="AG230" t="str">
        <f t="shared" si="63"/>
        <v/>
      </c>
    </row>
    <row r="231" spans="8:33" x14ac:dyDescent="0.55000000000000004">
      <c r="H231" t="str">
        <f t="shared" si="48"/>
        <v/>
      </c>
      <c r="I231" t="str">
        <f t="shared" si="49"/>
        <v/>
      </c>
      <c r="J231" t="str">
        <f t="shared" si="50"/>
        <v/>
      </c>
      <c r="K231" s="8" t="str">
        <f t="shared" si="51"/>
        <v/>
      </c>
      <c r="L231" t="str">
        <f t="shared" si="52"/>
        <v/>
      </c>
      <c r="Q231" t="str">
        <f t="shared" si="53"/>
        <v/>
      </c>
      <c r="R231" t="str">
        <f t="shared" si="54"/>
        <v/>
      </c>
      <c r="S231" t="str">
        <f t="shared" si="55"/>
        <v/>
      </c>
      <c r="T231" s="8" t="str">
        <f t="shared" si="56"/>
        <v/>
      </c>
      <c r="U231" t="str">
        <f t="shared" si="57"/>
        <v/>
      </c>
      <c r="V231" s="10" t="str">
        <f t="shared" si="58"/>
        <v/>
      </c>
      <c r="W231" t="str">
        <f t="shared" si="59"/>
        <v/>
      </c>
      <c r="X231" s="17" t="str">
        <f t="shared" si="60"/>
        <v/>
      </c>
      <c r="Y231" t="str">
        <f t="shared" si="61"/>
        <v/>
      </c>
      <c r="AF231" t="str">
        <f t="shared" si="62"/>
        <v/>
      </c>
      <c r="AG231" t="str">
        <f t="shared" si="63"/>
        <v/>
      </c>
    </row>
    <row r="232" spans="8:33" x14ac:dyDescent="0.55000000000000004">
      <c r="H232" t="str">
        <f t="shared" si="48"/>
        <v/>
      </c>
      <c r="I232" t="str">
        <f t="shared" si="49"/>
        <v/>
      </c>
      <c r="J232" t="str">
        <f t="shared" si="50"/>
        <v/>
      </c>
      <c r="K232" s="8" t="str">
        <f t="shared" si="51"/>
        <v/>
      </c>
      <c r="L232" t="str">
        <f t="shared" si="52"/>
        <v/>
      </c>
      <c r="Q232" t="str">
        <f t="shared" si="53"/>
        <v/>
      </c>
      <c r="R232" t="str">
        <f t="shared" si="54"/>
        <v/>
      </c>
      <c r="S232" t="str">
        <f t="shared" si="55"/>
        <v/>
      </c>
      <c r="T232" s="8" t="str">
        <f t="shared" si="56"/>
        <v/>
      </c>
      <c r="U232" t="str">
        <f t="shared" si="57"/>
        <v/>
      </c>
      <c r="V232" s="10" t="str">
        <f t="shared" si="58"/>
        <v/>
      </c>
      <c r="W232" t="str">
        <f t="shared" si="59"/>
        <v/>
      </c>
      <c r="X232" s="17" t="str">
        <f t="shared" si="60"/>
        <v/>
      </c>
      <c r="Y232" t="str">
        <f t="shared" si="61"/>
        <v/>
      </c>
      <c r="AF232" t="str">
        <f t="shared" si="62"/>
        <v/>
      </c>
      <c r="AG232" t="str">
        <f t="shared" si="63"/>
        <v/>
      </c>
    </row>
    <row r="233" spans="8:33" x14ac:dyDescent="0.55000000000000004">
      <c r="H233" t="str">
        <f t="shared" si="48"/>
        <v/>
      </c>
      <c r="I233" t="str">
        <f t="shared" si="49"/>
        <v/>
      </c>
      <c r="J233" t="str">
        <f t="shared" si="50"/>
        <v/>
      </c>
      <c r="K233" s="8" t="str">
        <f t="shared" si="51"/>
        <v/>
      </c>
      <c r="L233" t="str">
        <f t="shared" si="52"/>
        <v/>
      </c>
      <c r="Q233" t="str">
        <f t="shared" si="53"/>
        <v/>
      </c>
      <c r="R233" t="str">
        <f t="shared" si="54"/>
        <v/>
      </c>
      <c r="S233" t="str">
        <f t="shared" si="55"/>
        <v/>
      </c>
      <c r="T233" s="8" t="str">
        <f t="shared" si="56"/>
        <v/>
      </c>
      <c r="U233" t="str">
        <f t="shared" si="57"/>
        <v/>
      </c>
      <c r="V233" s="10" t="str">
        <f t="shared" si="58"/>
        <v/>
      </c>
      <c r="W233" t="str">
        <f t="shared" si="59"/>
        <v/>
      </c>
      <c r="X233" s="17" t="str">
        <f t="shared" si="60"/>
        <v/>
      </c>
      <c r="Y233" t="str">
        <f t="shared" si="61"/>
        <v/>
      </c>
      <c r="AF233" t="str">
        <f t="shared" si="62"/>
        <v/>
      </c>
      <c r="AG233" t="str">
        <f t="shared" si="63"/>
        <v/>
      </c>
    </row>
    <row r="234" spans="8:33" x14ac:dyDescent="0.55000000000000004">
      <c r="H234" t="str">
        <f t="shared" si="48"/>
        <v/>
      </c>
      <c r="I234" t="str">
        <f t="shared" si="49"/>
        <v/>
      </c>
      <c r="J234" t="str">
        <f t="shared" si="50"/>
        <v/>
      </c>
      <c r="K234" s="8" t="str">
        <f t="shared" si="51"/>
        <v/>
      </c>
      <c r="L234" t="str">
        <f t="shared" si="52"/>
        <v/>
      </c>
      <c r="Q234" t="str">
        <f t="shared" si="53"/>
        <v/>
      </c>
      <c r="R234" t="str">
        <f t="shared" si="54"/>
        <v/>
      </c>
      <c r="S234" t="str">
        <f t="shared" si="55"/>
        <v/>
      </c>
      <c r="T234" s="8" t="str">
        <f t="shared" si="56"/>
        <v/>
      </c>
      <c r="U234" t="str">
        <f t="shared" si="57"/>
        <v/>
      </c>
      <c r="V234" s="10" t="str">
        <f t="shared" si="58"/>
        <v/>
      </c>
      <c r="W234" t="str">
        <f t="shared" si="59"/>
        <v/>
      </c>
      <c r="X234" s="17" t="str">
        <f t="shared" si="60"/>
        <v/>
      </c>
      <c r="Y234" t="str">
        <f t="shared" si="61"/>
        <v/>
      </c>
      <c r="AF234" t="str">
        <f t="shared" si="62"/>
        <v/>
      </c>
      <c r="AG234" t="str">
        <f t="shared" si="63"/>
        <v/>
      </c>
    </row>
    <row r="235" spans="8:33" x14ac:dyDescent="0.55000000000000004">
      <c r="H235" t="str">
        <f t="shared" si="48"/>
        <v/>
      </c>
      <c r="I235" t="str">
        <f t="shared" si="49"/>
        <v/>
      </c>
      <c r="J235" t="str">
        <f t="shared" si="50"/>
        <v/>
      </c>
      <c r="K235" s="8" t="str">
        <f t="shared" si="51"/>
        <v/>
      </c>
      <c r="L235" t="str">
        <f t="shared" si="52"/>
        <v/>
      </c>
      <c r="Q235" t="str">
        <f t="shared" si="53"/>
        <v/>
      </c>
      <c r="R235" t="str">
        <f t="shared" si="54"/>
        <v/>
      </c>
      <c r="S235" t="str">
        <f t="shared" si="55"/>
        <v/>
      </c>
      <c r="T235" s="8" t="str">
        <f t="shared" si="56"/>
        <v/>
      </c>
      <c r="U235" t="str">
        <f t="shared" si="57"/>
        <v/>
      </c>
      <c r="V235" s="10" t="str">
        <f t="shared" si="58"/>
        <v/>
      </c>
      <c r="W235" t="str">
        <f t="shared" si="59"/>
        <v/>
      </c>
      <c r="X235" s="17" t="str">
        <f t="shared" si="60"/>
        <v/>
      </c>
      <c r="Y235" t="str">
        <f t="shared" si="61"/>
        <v/>
      </c>
      <c r="AF235" t="str">
        <f t="shared" si="62"/>
        <v/>
      </c>
      <c r="AG235" t="str">
        <f t="shared" si="63"/>
        <v/>
      </c>
    </row>
    <row r="236" spans="8:33" x14ac:dyDescent="0.55000000000000004">
      <c r="H236" t="str">
        <f t="shared" si="48"/>
        <v/>
      </c>
      <c r="I236" t="str">
        <f t="shared" si="49"/>
        <v/>
      </c>
      <c r="J236" t="str">
        <f t="shared" si="50"/>
        <v/>
      </c>
      <c r="K236" s="8" t="str">
        <f t="shared" si="51"/>
        <v/>
      </c>
      <c r="L236" t="str">
        <f t="shared" si="52"/>
        <v/>
      </c>
      <c r="Q236" t="str">
        <f t="shared" si="53"/>
        <v/>
      </c>
      <c r="R236" t="str">
        <f t="shared" si="54"/>
        <v/>
      </c>
      <c r="S236" t="str">
        <f t="shared" si="55"/>
        <v/>
      </c>
      <c r="T236" s="8" t="str">
        <f t="shared" si="56"/>
        <v/>
      </c>
      <c r="U236" t="str">
        <f t="shared" si="57"/>
        <v/>
      </c>
      <c r="V236" s="10" t="str">
        <f t="shared" si="58"/>
        <v/>
      </c>
      <c r="W236" t="str">
        <f t="shared" si="59"/>
        <v/>
      </c>
      <c r="X236" s="17" t="str">
        <f t="shared" si="60"/>
        <v/>
      </c>
      <c r="Y236" t="str">
        <f t="shared" si="61"/>
        <v/>
      </c>
      <c r="AF236" t="str">
        <f t="shared" si="62"/>
        <v/>
      </c>
      <c r="AG236" t="str">
        <f t="shared" si="63"/>
        <v/>
      </c>
    </row>
    <row r="237" spans="8:33" x14ac:dyDescent="0.55000000000000004">
      <c r="H237" t="str">
        <f t="shared" si="48"/>
        <v/>
      </c>
      <c r="I237" t="str">
        <f t="shared" si="49"/>
        <v/>
      </c>
      <c r="J237" t="str">
        <f t="shared" si="50"/>
        <v/>
      </c>
      <c r="K237" s="8" t="str">
        <f t="shared" si="51"/>
        <v/>
      </c>
      <c r="L237" t="str">
        <f t="shared" si="52"/>
        <v/>
      </c>
      <c r="Q237" t="str">
        <f t="shared" si="53"/>
        <v/>
      </c>
      <c r="R237" t="str">
        <f t="shared" si="54"/>
        <v/>
      </c>
      <c r="S237" t="str">
        <f t="shared" si="55"/>
        <v/>
      </c>
      <c r="T237" s="8" t="str">
        <f t="shared" si="56"/>
        <v/>
      </c>
      <c r="U237" t="str">
        <f t="shared" si="57"/>
        <v/>
      </c>
      <c r="V237" s="10" t="str">
        <f t="shared" si="58"/>
        <v/>
      </c>
      <c r="W237" t="str">
        <f t="shared" si="59"/>
        <v/>
      </c>
      <c r="X237" s="17" t="str">
        <f t="shared" si="60"/>
        <v/>
      </c>
      <c r="Y237" t="str">
        <f t="shared" si="61"/>
        <v/>
      </c>
      <c r="AF237" t="str">
        <f t="shared" si="62"/>
        <v/>
      </c>
      <c r="AG237" t="str">
        <f t="shared" si="63"/>
        <v/>
      </c>
    </row>
    <row r="238" spans="8:33" x14ac:dyDescent="0.55000000000000004">
      <c r="H238" t="str">
        <f t="shared" si="48"/>
        <v/>
      </c>
      <c r="I238" t="str">
        <f t="shared" si="49"/>
        <v/>
      </c>
      <c r="J238" t="str">
        <f t="shared" si="50"/>
        <v/>
      </c>
      <c r="K238" s="8" t="str">
        <f t="shared" si="51"/>
        <v/>
      </c>
      <c r="L238" t="str">
        <f t="shared" si="52"/>
        <v/>
      </c>
      <c r="Q238" t="str">
        <f t="shared" si="53"/>
        <v/>
      </c>
      <c r="R238" t="str">
        <f t="shared" si="54"/>
        <v/>
      </c>
      <c r="S238" t="str">
        <f t="shared" si="55"/>
        <v/>
      </c>
      <c r="T238" s="8" t="str">
        <f t="shared" si="56"/>
        <v/>
      </c>
      <c r="U238" t="str">
        <f t="shared" si="57"/>
        <v/>
      </c>
      <c r="V238" s="10" t="str">
        <f t="shared" si="58"/>
        <v/>
      </c>
      <c r="W238" t="str">
        <f t="shared" si="59"/>
        <v/>
      </c>
      <c r="X238" s="17" t="str">
        <f t="shared" si="60"/>
        <v/>
      </c>
      <c r="Y238" t="str">
        <f t="shared" si="61"/>
        <v/>
      </c>
      <c r="AF238" t="str">
        <f t="shared" si="62"/>
        <v/>
      </c>
      <c r="AG238" t="str">
        <f t="shared" si="63"/>
        <v/>
      </c>
    </row>
    <row r="239" spans="8:33" x14ac:dyDescent="0.55000000000000004">
      <c r="H239" t="str">
        <f t="shared" si="48"/>
        <v/>
      </c>
      <c r="I239" t="str">
        <f t="shared" si="49"/>
        <v/>
      </c>
      <c r="J239" t="str">
        <f t="shared" si="50"/>
        <v/>
      </c>
      <c r="K239" s="8" t="str">
        <f t="shared" si="51"/>
        <v/>
      </c>
      <c r="L239" t="str">
        <f t="shared" si="52"/>
        <v/>
      </c>
      <c r="Q239" t="str">
        <f t="shared" si="53"/>
        <v/>
      </c>
      <c r="R239" t="str">
        <f t="shared" si="54"/>
        <v/>
      </c>
      <c r="S239" t="str">
        <f t="shared" si="55"/>
        <v/>
      </c>
      <c r="T239" s="8" t="str">
        <f t="shared" si="56"/>
        <v/>
      </c>
      <c r="U239" t="str">
        <f t="shared" si="57"/>
        <v/>
      </c>
      <c r="V239" s="10" t="str">
        <f t="shared" si="58"/>
        <v/>
      </c>
      <c r="W239" t="str">
        <f t="shared" si="59"/>
        <v/>
      </c>
      <c r="X239" s="17" t="str">
        <f t="shared" si="60"/>
        <v/>
      </c>
      <c r="Y239" t="str">
        <f t="shared" si="61"/>
        <v/>
      </c>
      <c r="AF239" t="str">
        <f t="shared" si="62"/>
        <v/>
      </c>
      <c r="AG239" t="str">
        <f t="shared" si="63"/>
        <v/>
      </c>
    </row>
    <row r="240" spans="8:33" x14ac:dyDescent="0.55000000000000004">
      <c r="H240" t="str">
        <f t="shared" si="48"/>
        <v/>
      </c>
      <c r="I240" t="str">
        <f t="shared" si="49"/>
        <v/>
      </c>
      <c r="J240" t="str">
        <f t="shared" si="50"/>
        <v/>
      </c>
      <c r="K240" s="8" t="str">
        <f t="shared" si="51"/>
        <v/>
      </c>
      <c r="L240" t="str">
        <f t="shared" si="52"/>
        <v/>
      </c>
      <c r="Q240" t="str">
        <f t="shared" si="53"/>
        <v/>
      </c>
      <c r="R240" t="str">
        <f t="shared" si="54"/>
        <v/>
      </c>
      <c r="S240" t="str">
        <f t="shared" si="55"/>
        <v/>
      </c>
      <c r="T240" s="8" t="str">
        <f t="shared" si="56"/>
        <v/>
      </c>
      <c r="U240" t="str">
        <f t="shared" si="57"/>
        <v/>
      </c>
      <c r="V240" s="10" t="str">
        <f t="shared" si="58"/>
        <v/>
      </c>
      <c r="W240" t="str">
        <f t="shared" si="59"/>
        <v/>
      </c>
      <c r="X240" s="17" t="str">
        <f t="shared" si="60"/>
        <v/>
      </c>
      <c r="Y240" t="str">
        <f t="shared" si="61"/>
        <v/>
      </c>
      <c r="AF240" t="str">
        <f t="shared" si="62"/>
        <v/>
      </c>
      <c r="AG240" t="str">
        <f t="shared" si="63"/>
        <v/>
      </c>
    </row>
    <row r="241" spans="8:33" x14ac:dyDescent="0.55000000000000004">
      <c r="H241" t="str">
        <f t="shared" si="48"/>
        <v/>
      </c>
      <c r="I241" t="str">
        <f t="shared" si="49"/>
        <v/>
      </c>
      <c r="J241" t="str">
        <f t="shared" si="50"/>
        <v/>
      </c>
      <c r="K241" s="8" t="str">
        <f t="shared" si="51"/>
        <v/>
      </c>
      <c r="L241" t="str">
        <f t="shared" si="52"/>
        <v/>
      </c>
      <c r="Q241" t="str">
        <f t="shared" si="53"/>
        <v/>
      </c>
      <c r="R241" t="str">
        <f t="shared" si="54"/>
        <v/>
      </c>
      <c r="S241" t="str">
        <f t="shared" si="55"/>
        <v/>
      </c>
      <c r="T241" s="8" t="str">
        <f t="shared" si="56"/>
        <v/>
      </c>
      <c r="U241" t="str">
        <f t="shared" si="57"/>
        <v/>
      </c>
      <c r="V241" s="10" t="str">
        <f t="shared" si="58"/>
        <v/>
      </c>
      <c r="W241" t="str">
        <f t="shared" si="59"/>
        <v/>
      </c>
      <c r="X241" s="17" t="str">
        <f t="shared" si="60"/>
        <v/>
      </c>
      <c r="Y241" t="str">
        <f t="shared" si="61"/>
        <v/>
      </c>
      <c r="AF241" t="str">
        <f t="shared" si="62"/>
        <v/>
      </c>
      <c r="AG241" t="str">
        <f t="shared" si="63"/>
        <v/>
      </c>
    </row>
    <row r="242" spans="8:33" x14ac:dyDescent="0.55000000000000004">
      <c r="H242" t="str">
        <f t="shared" si="48"/>
        <v/>
      </c>
      <c r="I242" t="str">
        <f t="shared" si="49"/>
        <v/>
      </c>
      <c r="J242" t="str">
        <f t="shared" si="50"/>
        <v/>
      </c>
      <c r="K242" s="8" t="str">
        <f t="shared" si="51"/>
        <v/>
      </c>
      <c r="L242" t="str">
        <f t="shared" si="52"/>
        <v/>
      </c>
      <c r="Q242" t="str">
        <f t="shared" si="53"/>
        <v/>
      </c>
      <c r="R242" t="str">
        <f t="shared" si="54"/>
        <v/>
      </c>
      <c r="S242" t="str">
        <f t="shared" si="55"/>
        <v/>
      </c>
      <c r="T242" s="8" t="str">
        <f t="shared" si="56"/>
        <v/>
      </c>
      <c r="U242" t="str">
        <f t="shared" si="57"/>
        <v/>
      </c>
      <c r="V242" s="10" t="str">
        <f t="shared" si="58"/>
        <v/>
      </c>
      <c r="W242" t="str">
        <f t="shared" si="59"/>
        <v/>
      </c>
      <c r="X242" s="17" t="str">
        <f t="shared" si="60"/>
        <v/>
      </c>
      <c r="Y242" t="str">
        <f t="shared" si="61"/>
        <v/>
      </c>
      <c r="AF242" t="str">
        <f t="shared" si="62"/>
        <v/>
      </c>
      <c r="AG242" t="str">
        <f t="shared" si="63"/>
        <v/>
      </c>
    </row>
    <row r="243" spans="8:33" x14ac:dyDescent="0.55000000000000004">
      <c r="H243" t="str">
        <f t="shared" si="48"/>
        <v/>
      </c>
      <c r="I243" t="str">
        <f t="shared" si="49"/>
        <v/>
      </c>
      <c r="J243" t="str">
        <f t="shared" si="50"/>
        <v/>
      </c>
      <c r="K243" s="8" t="str">
        <f t="shared" si="51"/>
        <v/>
      </c>
      <c r="L243" t="str">
        <f t="shared" si="52"/>
        <v/>
      </c>
      <c r="Q243" t="str">
        <f t="shared" si="53"/>
        <v/>
      </c>
      <c r="R243" t="str">
        <f t="shared" si="54"/>
        <v/>
      </c>
      <c r="S243" t="str">
        <f t="shared" si="55"/>
        <v/>
      </c>
      <c r="T243" s="8" t="str">
        <f t="shared" si="56"/>
        <v/>
      </c>
      <c r="U243" t="str">
        <f t="shared" si="57"/>
        <v/>
      </c>
      <c r="V243" s="10" t="str">
        <f t="shared" si="58"/>
        <v/>
      </c>
      <c r="W243" t="str">
        <f t="shared" si="59"/>
        <v/>
      </c>
      <c r="X243" s="17" t="str">
        <f t="shared" si="60"/>
        <v/>
      </c>
      <c r="Y243" t="str">
        <f t="shared" si="61"/>
        <v/>
      </c>
      <c r="AF243" t="str">
        <f t="shared" si="62"/>
        <v/>
      </c>
      <c r="AG243" t="str">
        <f t="shared" si="63"/>
        <v/>
      </c>
    </row>
    <row r="244" spans="8:33" x14ac:dyDescent="0.55000000000000004">
      <c r="H244" t="str">
        <f t="shared" si="48"/>
        <v/>
      </c>
      <c r="I244" t="str">
        <f t="shared" si="49"/>
        <v/>
      </c>
      <c r="J244" t="str">
        <f t="shared" si="50"/>
        <v/>
      </c>
      <c r="K244" s="8" t="str">
        <f t="shared" si="51"/>
        <v/>
      </c>
      <c r="L244" t="str">
        <f t="shared" si="52"/>
        <v/>
      </c>
      <c r="Q244" t="str">
        <f t="shared" si="53"/>
        <v/>
      </c>
      <c r="R244" t="str">
        <f t="shared" si="54"/>
        <v/>
      </c>
      <c r="S244" t="str">
        <f t="shared" si="55"/>
        <v/>
      </c>
      <c r="T244" s="8" t="str">
        <f t="shared" si="56"/>
        <v/>
      </c>
      <c r="U244" t="str">
        <f t="shared" si="57"/>
        <v/>
      </c>
      <c r="V244" s="10" t="str">
        <f t="shared" si="58"/>
        <v/>
      </c>
      <c r="W244" t="str">
        <f t="shared" si="59"/>
        <v/>
      </c>
      <c r="X244" s="17" t="str">
        <f t="shared" si="60"/>
        <v/>
      </c>
      <c r="Y244" t="str">
        <f t="shared" si="61"/>
        <v/>
      </c>
      <c r="AF244" t="str">
        <f t="shared" si="62"/>
        <v/>
      </c>
      <c r="AG244" t="str">
        <f t="shared" si="63"/>
        <v/>
      </c>
    </row>
    <row r="245" spans="8:33" x14ac:dyDescent="0.55000000000000004">
      <c r="H245" t="str">
        <f t="shared" si="48"/>
        <v/>
      </c>
      <c r="I245" t="str">
        <f t="shared" si="49"/>
        <v/>
      </c>
      <c r="J245" t="str">
        <f t="shared" si="50"/>
        <v/>
      </c>
      <c r="K245" s="8" t="str">
        <f t="shared" si="51"/>
        <v/>
      </c>
      <c r="L245" t="str">
        <f t="shared" si="52"/>
        <v/>
      </c>
      <c r="Q245" t="str">
        <f t="shared" si="53"/>
        <v/>
      </c>
      <c r="R245" t="str">
        <f t="shared" si="54"/>
        <v/>
      </c>
      <c r="S245" t="str">
        <f t="shared" si="55"/>
        <v/>
      </c>
      <c r="T245" s="8" t="str">
        <f t="shared" si="56"/>
        <v/>
      </c>
      <c r="U245" t="str">
        <f t="shared" si="57"/>
        <v/>
      </c>
      <c r="V245" s="10" t="str">
        <f t="shared" si="58"/>
        <v/>
      </c>
      <c r="W245" t="str">
        <f t="shared" si="59"/>
        <v/>
      </c>
      <c r="X245" s="17" t="str">
        <f t="shared" si="60"/>
        <v/>
      </c>
      <c r="Y245" t="str">
        <f t="shared" si="61"/>
        <v/>
      </c>
      <c r="AF245" t="str">
        <f t="shared" si="62"/>
        <v/>
      </c>
      <c r="AG245" t="str">
        <f t="shared" si="63"/>
        <v/>
      </c>
    </row>
    <row r="246" spans="8:33" x14ac:dyDescent="0.55000000000000004">
      <c r="H246" t="str">
        <f t="shared" si="48"/>
        <v/>
      </c>
      <c r="I246" t="str">
        <f t="shared" si="49"/>
        <v/>
      </c>
      <c r="J246" t="str">
        <f t="shared" si="50"/>
        <v/>
      </c>
      <c r="K246" s="8" t="str">
        <f t="shared" si="51"/>
        <v/>
      </c>
      <c r="L246" t="str">
        <f t="shared" si="52"/>
        <v/>
      </c>
      <c r="Q246" t="str">
        <f t="shared" si="53"/>
        <v/>
      </c>
      <c r="R246" t="str">
        <f t="shared" si="54"/>
        <v/>
      </c>
      <c r="S246" t="str">
        <f t="shared" si="55"/>
        <v/>
      </c>
      <c r="T246" s="8" t="str">
        <f t="shared" si="56"/>
        <v/>
      </c>
      <c r="U246" t="str">
        <f t="shared" si="57"/>
        <v/>
      </c>
      <c r="V246" s="10" t="str">
        <f t="shared" si="58"/>
        <v/>
      </c>
      <c r="W246" t="str">
        <f t="shared" si="59"/>
        <v/>
      </c>
      <c r="X246" s="17" t="str">
        <f t="shared" si="60"/>
        <v/>
      </c>
      <c r="Y246" t="str">
        <f t="shared" si="61"/>
        <v/>
      </c>
      <c r="AF246" t="str">
        <f t="shared" si="62"/>
        <v/>
      </c>
      <c r="AG246" t="str">
        <f t="shared" si="63"/>
        <v/>
      </c>
    </row>
    <row r="247" spans="8:33" x14ac:dyDescent="0.55000000000000004">
      <c r="H247" t="str">
        <f t="shared" si="48"/>
        <v/>
      </c>
      <c r="I247" t="str">
        <f t="shared" si="49"/>
        <v/>
      </c>
      <c r="J247" t="str">
        <f t="shared" si="50"/>
        <v/>
      </c>
      <c r="K247" s="8" t="str">
        <f t="shared" si="51"/>
        <v/>
      </c>
      <c r="L247" t="str">
        <f t="shared" si="52"/>
        <v/>
      </c>
      <c r="Q247" t="str">
        <f t="shared" si="53"/>
        <v/>
      </c>
      <c r="R247" t="str">
        <f t="shared" si="54"/>
        <v/>
      </c>
      <c r="S247" t="str">
        <f t="shared" si="55"/>
        <v/>
      </c>
      <c r="T247" s="8" t="str">
        <f t="shared" si="56"/>
        <v/>
      </c>
      <c r="U247" t="str">
        <f t="shared" si="57"/>
        <v/>
      </c>
      <c r="V247" s="10" t="str">
        <f t="shared" si="58"/>
        <v/>
      </c>
      <c r="W247" t="str">
        <f t="shared" si="59"/>
        <v/>
      </c>
      <c r="X247" s="17" t="str">
        <f t="shared" si="60"/>
        <v/>
      </c>
      <c r="Y247" t="str">
        <f t="shared" si="61"/>
        <v/>
      </c>
      <c r="AF247" t="str">
        <f t="shared" si="62"/>
        <v/>
      </c>
      <c r="AG247" t="str">
        <f t="shared" si="63"/>
        <v/>
      </c>
    </row>
    <row r="248" spans="8:33" x14ac:dyDescent="0.55000000000000004">
      <c r="H248" t="str">
        <f t="shared" si="48"/>
        <v/>
      </c>
      <c r="I248" t="str">
        <f t="shared" si="49"/>
        <v/>
      </c>
      <c r="J248" t="str">
        <f t="shared" si="50"/>
        <v/>
      </c>
      <c r="K248" s="8" t="str">
        <f t="shared" si="51"/>
        <v/>
      </c>
      <c r="L248" t="str">
        <f t="shared" si="52"/>
        <v/>
      </c>
      <c r="Q248" t="str">
        <f t="shared" si="53"/>
        <v/>
      </c>
      <c r="R248" t="str">
        <f t="shared" si="54"/>
        <v/>
      </c>
      <c r="S248" t="str">
        <f t="shared" si="55"/>
        <v/>
      </c>
      <c r="T248" s="8" t="str">
        <f t="shared" si="56"/>
        <v/>
      </c>
      <c r="U248" t="str">
        <f t="shared" si="57"/>
        <v/>
      </c>
      <c r="V248" s="10" t="str">
        <f t="shared" si="58"/>
        <v/>
      </c>
      <c r="W248" t="str">
        <f t="shared" si="59"/>
        <v/>
      </c>
      <c r="X248" s="17" t="str">
        <f t="shared" si="60"/>
        <v/>
      </c>
      <c r="Y248" t="str">
        <f t="shared" si="61"/>
        <v/>
      </c>
      <c r="AF248" t="str">
        <f t="shared" si="62"/>
        <v/>
      </c>
      <c r="AG248" t="str">
        <f t="shared" si="63"/>
        <v/>
      </c>
    </row>
    <row r="249" spans="8:33" x14ac:dyDescent="0.55000000000000004">
      <c r="H249" t="str">
        <f t="shared" si="48"/>
        <v/>
      </c>
      <c r="I249" t="str">
        <f t="shared" si="49"/>
        <v/>
      </c>
      <c r="J249" t="str">
        <f t="shared" si="50"/>
        <v/>
      </c>
      <c r="K249" s="8" t="str">
        <f t="shared" si="51"/>
        <v/>
      </c>
      <c r="L249" t="str">
        <f t="shared" si="52"/>
        <v/>
      </c>
      <c r="Q249" t="str">
        <f t="shared" si="53"/>
        <v/>
      </c>
      <c r="R249" t="str">
        <f t="shared" si="54"/>
        <v/>
      </c>
      <c r="S249" t="str">
        <f t="shared" si="55"/>
        <v/>
      </c>
      <c r="T249" s="8" t="str">
        <f t="shared" si="56"/>
        <v/>
      </c>
      <c r="U249" t="str">
        <f t="shared" si="57"/>
        <v/>
      </c>
      <c r="V249" s="10" t="str">
        <f t="shared" si="58"/>
        <v/>
      </c>
      <c r="W249" t="str">
        <f t="shared" si="59"/>
        <v/>
      </c>
      <c r="X249" s="17" t="str">
        <f t="shared" si="60"/>
        <v/>
      </c>
      <c r="Y249" t="str">
        <f t="shared" si="61"/>
        <v/>
      </c>
      <c r="AF249" t="str">
        <f t="shared" si="62"/>
        <v/>
      </c>
      <c r="AG249" t="str">
        <f t="shared" si="63"/>
        <v/>
      </c>
    </row>
    <row r="250" spans="8:33" x14ac:dyDescent="0.55000000000000004">
      <c r="H250" t="str">
        <f t="shared" si="48"/>
        <v/>
      </c>
      <c r="I250" t="str">
        <f t="shared" si="49"/>
        <v/>
      </c>
      <c r="J250" t="str">
        <f t="shared" si="50"/>
        <v/>
      </c>
      <c r="K250" s="8" t="str">
        <f t="shared" si="51"/>
        <v/>
      </c>
      <c r="L250" t="str">
        <f t="shared" si="52"/>
        <v/>
      </c>
      <c r="Q250" t="str">
        <f t="shared" si="53"/>
        <v/>
      </c>
      <c r="R250" t="str">
        <f t="shared" si="54"/>
        <v/>
      </c>
      <c r="S250" t="str">
        <f t="shared" si="55"/>
        <v/>
      </c>
      <c r="T250" s="8" t="str">
        <f t="shared" si="56"/>
        <v/>
      </c>
      <c r="U250" t="str">
        <f t="shared" si="57"/>
        <v/>
      </c>
      <c r="V250" s="10" t="str">
        <f t="shared" si="58"/>
        <v/>
      </c>
      <c r="W250" t="str">
        <f t="shared" si="59"/>
        <v/>
      </c>
      <c r="X250" s="17" t="str">
        <f t="shared" si="60"/>
        <v/>
      </c>
      <c r="Y250" t="str">
        <f t="shared" si="61"/>
        <v/>
      </c>
      <c r="AF250" t="str">
        <f t="shared" si="62"/>
        <v/>
      </c>
      <c r="AG250" t="str">
        <f t="shared" si="63"/>
        <v/>
      </c>
    </row>
    <row r="251" spans="8:33" x14ac:dyDescent="0.55000000000000004">
      <c r="H251" t="str">
        <f t="shared" si="48"/>
        <v/>
      </c>
      <c r="I251" t="str">
        <f t="shared" si="49"/>
        <v/>
      </c>
      <c r="J251" t="str">
        <f t="shared" si="50"/>
        <v/>
      </c>
      <c r="K251" s="8" t="str">
        <f t="shared" si="51"/>
        <v/>
      </c>
      <c r="L251" t="str">
        <f t="shared" si="52"/>
        <v/>
      </c>
      <c r="Q251" t="str">
        <f t="shared" si="53"/>
        <v/>
      </c>
      <c r="R251" t="str">
        <f t="shared" si="54"/>
        <v/>
      </c>
      <c r="S251" t="str">
        <f t="shared" si="55"/>
        <v/>
      </c>
      <c r="T251" s="8" t="str">
        <f t="shared" si="56"/>
        <v/>
      </c>
      <c r="U251" t="str">
        <f t="shared" si="57"/>
        <v/>
      </c>
      <c r="V251" s="10" t="str">
        <f t="shared" si="58"/>
        <v/>
      </c>
      <c r="W251" t="str">
        <f t="shared" si="59"/>
        <v/>
      </c>
      <c r="X251" s="17" t="str">
        <f t="shared" si="60"/>
        <v/>
      </c>
      <c r="Y251" t="str">
        <f t="shared" si="61"/>
        <v/>
      </c>
      <c r="AF251" t="str">
        <f t="shared" si="62"/>
        <v/>
      </c>
      <c r="AG251" t="str">
        <f t="shared" si="63"/>
        <v/>
      </c>
    </row>
    <row r="252" spans="8:33" x14ac:dyDescent="0.55000000000000004">
      <c r="H252" t="str">
        <f t="shared" si="48"/>
        <v/>
      </c>
      <c r="I252" t="str">
        <f t="shared" si="49"/>
        <v/>
      </c>
      <c r="J252" t="str">
        <f t="shared" si="50"/>
        <v/>
      </c>
      <c r="K252" s="8" t="str">
        <f t="shared" si="51"/>
        <v/>
      </c>
      <c r="L252" t="str">
        <f t="shared" si="52"/>
        <v/>
      </c>
      <c r="Q252" t="str">
        <f t="shared" si="53"/>
        <v/>
      </c>
      <c r="R252" t="str">
        <f t="shared" si="54"/>
        <v/>
      </c>
      <c r="S252" t="str">
        <f t="shared" si="55"/>
        <v/>
      </c>
      <c r="T252" s="8" t="str">
        <f t="shared" si="56"/>
        <v/>
      </c>
      <c r="U252" t="str">
        <f t="shared" si="57"/>
        <v/>
      </c>
      <c r="V252" s="10" t="str">
        <f t="shared" si="58"/>
        <v/>
      </c>
      <c r="W252" t="str">
        <f t="shared" si="59"/>
        <v/>
      </c>
      <c r="X252" s="17" t="str">
        <f t="shared" si="60"/>
        <v/>
      </c>
      <c r="Y252" t="str">
        <f t="shared" si="61"/>
        <v/>
      </c>
      <c r="AF252" t="str">
        <f t="shared" si="62"/>
        <v/>
      </c>
      <c r="AG252" t="str">
        <f t="shared" si="63"/>
        <v/>
      </c>
    </row>
    <row r="253" spans="8:33" x14ac:dyDescent="0.55000000000000004">
      <c r="H253" t="str">
        <f t="shared" si="48"/>
        <v/>
      </c>
      <c r="I253" t="str">
        <f t="shared" si="49"/>
        <v/>
      </c>
      <c r="J253" t="str">
        <f t="shared" si="50"/>
        <v/>
      </c>
      <c r="K253" s="8" t="str">
        <f t="shared" si="51"/>
        <v/>
      </c>
      <c r="L253" t="str">
        <f t="shared" si="52"/>
        <v/>
      </c>
      <c r="Q253" t="str">
        <f t="shared" si="53"/>
        <v/>
      </c>
      <c r="R253" t="str">
        <f t="shared" si="54"/>
        <v/>
      </c>
      <c r="S253" t="str">
        <f t="shared" si="55"/>
        <v/>
      </c>
      <c r="T253" s="8" t="str">
        <f t="shared" si="56"/>
        <v/>
      </c>
      <c r="U253" t="str">
        <f t="shared" si="57"/>
        <v/>
      </c>
      <c r="V253" s="10" t="str">
        <f t="shared" si="58"/>
        <v/>
      </c>
      <c r="W253" t="str">
        <f t="shared" si="59"/>
        <v/>
      </c>
      <c r="X253" s="17" t="str">
        <f t="shared" si="60"/>
        <v/>
      </c>
      <c r="Y253" t="str">
        <f t="shared" si="61"/>
        <v/>
      </c>
      <c r="AF253" t="str">
        <f t="shared" si="62"/>
        <v/>
      </c>
      <c r="AG253" t="str">
        <f t="shared" si="63"/>
        <v/>
      </c>
    </row>
    <row r="254" spans="8:33" x14ac:dyDescent="0.55000000000000004">
      <c r="H254" t="str">
        <f t="shared" si="48"/>
        <v/>
      </c>
      <c r="I254" t="str">
        <f t="shared" si="49"/>
        <v/>
      </c>
      <c r="J254" t="str">
        <f t="shared" si="50"/>
        <v/>
      </c>
      <c r="K254" s="8" t="str">
        <f t="shared" si="51"/>
        <v/>
      </c>
      <c r="L254" t="str">
        <f t="shared" si="52"/>
        <v/>
      </c>
      <c r="Q254" t="str">
        <f t="shared" si="53"/>
        <v/>
      </c>
      <c r="R254" t="str">
        <f t="shared" si="54"/>
        <v/>
      </c>
      <c r="S254" t="str">
        <f t="shared" si="55"/>
        <v/>
      </c>
      <c r="T254" s="8" t="str">
        <f t="shared" si="56"/>
        <v/>
      </c>
      <c r="U254" t="str">
        <f t="shared" si="57"/>
        <v/>
      </c>
      <c r="V254" s="10" t="str">
        <f t="shared" si="58"/>
        <v/>
      </c>
      <c r="W254" t="str">
        <f t="shared" si="59"/>
        <v/>
      </c>
      <c r="X254" s="17" t="str">
        <f t="shared" si="60"/>
        <v/>
      </c>
      <c r="Y254" t="str">
        <f t="shared" si="61"/>
        <v/>
      </c>
      <c r="AF254" t="str">
        <f t="shared" si="62"/>
        <v/>
      </c>
      <c r="AG254" t="str">
        <f t="shared" si="63"/>
        <v/>
      </c>
    </row>
    <row r="255" spans="8:33" x14ac:dyDescent="0.55000000000000004">
      <c r="H255" t="str">
        <f t="shared" si="48"/>
        <v/>
      </c>
      <c r="I255" t="str">
        <f t="shared" si="49"/>
        <v/>
      </c>
      <c r="J255" t="str">
        <f t="shared" si="50"/>
        <v/>
      </c>
      <c r="K255" s="8" t="str">
        <f t="shared" si="51"/>
        <v/>
      </c>
      <c r="L255" t="str">
        <f t="shared" si="52"/>
        <v/>
      </c>
      <c r="Q255" t="str">
        <f t="shared" si="53"/>
        <v/>
      </c>
      <c r="R255" t="str">
        <f t="shared" si="54"/>
        <v/>
      </c>
      <c r="S255" t="str">
        <f t="shared" si="55"/>
        <v/>
      </c>
      <c r="T255" s="8" t="str">
        <f t="shared" si="56"/>
        <v/>
      </c>
      <c r="U255" t="str">
        <f t="shared" si="57"/>
        <v/>
      </c>
      <c r="V255" s="10" t="str">
        <f t="shared" si="58"/>
        <v/>
      </c>
      <c r="W255" t="str">
        <f t="shared" si="59"/>
        <v/>
      </c>
      <c r="X255" s="17" t="str">
        <f t="shared" si="60"/>
        <v/>
      </c>
      <c r="Y255" t="str">
        <f t="shared" si="61"/>
        <v/>
      </c>
      <c r="AF255" t="str">
        <f t="shared" si="62"/>
        <v/>
      </c>
      <c r="AG255" t="str">
        <f t="shared" si="63"/>
        <v/>
      </c>
    </row>
    <row r="256" spans="8:33" x14ac:dyDescent="0.55000000000000004">
      <c r="H256" t="str">
        <f t="shared" si="48"/>
        <v/>
      </c>
      <c r="I256" t="str">
        <f t="shared" si="49"/>
        <v/>
      </c>
      <c r="J256" t="str">
        <f t="shared" si="50"/>
        <v/>
      </c>
      <c r="K256" s="8" t="str">
        <f t="shared" si="51"/>
        <v/>
      </c>
      <c r="L256" t="str">
        <f t="shared" si="52"/>
        <v/>
      </c>
      <c r="Q256" t="str">
        <f t="shared" si="53"/>
        <v/>
      </c>
      <c r="R256" t="str">
        <f t="shared" si="54"/>
        <v/>
      </c>
      <c r="S256" t="str">
        <f t="shared" si="55"/>
        <v/>
      </c>
      <c r="T256" s="8" t="str">
        <f t="shared" si="56"/>
        <v/>
      </c>
      <c r="U256" t="str">
        <f t="shared" si="57"/>
        <v/>
      </c>
      <c r="V256" s="10" t="str">
        <f t="shared" si="58"/>
        <v/>
      </c>
      <c r="W256" t="str">
        <f t="shared" si="59"/>
        <v/>
      </c>
      <c r="X256" s="17" t="str">
        <f t="shared" si="60"/>
        <v/>
      </c>
      <c r="Y256" t="str">
        <f t="shared" si="61"/>
        <v/>
      </c>
      <c r="AF256" t="str">
        <f t="shared" si="62"/>
        <v/>
      </c>
      <c r="AG256" t="str">
        <f t="shared" si="63"/>
        <v/>
      </c>
    </row>
    <row r="257" spans="8:33" x14ac:dyDescent="0.55000000000000004">
      <c r="H257" t="str">
        <f t="shared" si="48"/>
        <v/>
      </c>
      <c r="I257" t="str">
        <f t="shared" si="49"/>
        <v/>
      </c>
      <c r="J257" t="str">
        <f t="shared" si="50"/>
        <v/>
      </c>
      <c r="K257" s="8" t="str">
        <f t="shared" si="51"/>
        <v/>
      </c>
      <c r="L257" t="str">
        <f t="shared" si="52"/>
        <v/>
      </c>
      <c r="Q257" t="str">
        <f t="shared" si="53"/>
        <v/>
      </c>
      <c r="R257" t="str">
        <f t="shared" si="54"/>
        <v/>
      </c>
      <c r="S257" t="str">
        <f t="shared" si="55"/>
        <v/>
      </c>
      <c r="T257" s="8" t="str">
        <f t="shared" si="56"/>
        <v/>
      </c>
      <c r="U257" t="str">
        <f t="shared" si="57"/>
        <v/>
      </c>
      <c r="V257" s="10" t="str">
        <f t="shared" si="58"/>
        <v/>
      </c>
      <c r="W257" t="str">
        <f t="shared" si="59"/>
        <v/>
      </c>
      <c r="X257" s="17" t="str">
        <f t="shared" si="60"/>
        <v/>
      </c>
      <c r="Y257" t="str">
        <f t="shared" si="61"/>
        <v/>
      </c>
      <c r="AF257" t="str">
        <f t="shared" si="62"/>
        <v/>
      </c>
      <c r="AG257" t="str">
        <f t="shared" si="63"/>
        <v/>
      </c>
    </row>
    <row r="258" spans="8:33" x14ac:dyDescent="0.55000000000000004">
      <c r="H258" t="str">
        <f t="shared" si="48"/>
        <v/>
      </c>
      <c r="I258" t="str">
        <f t="shared" si="49"/>
        <v/>
      </c>
      <c r="J258" t="str">
        <f t="shared" si="50"/>
        <v/>
      </c>
      <c r="K258" s="8" t="str">
        <f t="shared" si="51"/>
        <v/>
      </c>
      <c r="L258" t="str">
        <f t="shared" si="52"/>
        <v/>
      </c>
      <c r="Q258" t="str">
        <f t="shared" si="53"/>
        <v/>
      </c>
      <c r="R258" t="str">
        <f t="shared" si="54"/>
        <v/>
      </c>
      <c r="S258" t="str">
        <f t="shared" si="55"/>
        <v/>
      </c>
      <c r="T258" s="8" t="str">
        <f t="shared" si="56"/>
        <v/>
      </c>
      <c r="U258" t="str">
        <f t="shared" si="57"/>
        <v/>
      </c>
      <c r="V258" s="10" t="str">
        <f t="shared" si="58"/>
        <v/>
      </c>
      <c r="W258" t="str">
        <f t="shared" si="59"/>
        <v/>
      </c>
      <c r="X258" s="17" t="str">
        <f t="shared" si="60"/>
        <v/>
      </c>
      <c r="Y258" t="str">
        <f t="shared" si="61"/>
        <v/>
      </c>
      <c r="AF258" t="str">
        <f t="shared" si="62"/>
        <v/>
      </c>
      <c r="AG258" t="str">
        <f t="shared" si="63"/>
        <v/>
      </c>
    </row>
    <row r="259" spans="8:33" x14ac:dyDescent="0.55000000000000004">
      <c r="H259" t="str">
        <f t="shared" si="48"/>
        <v/>
      </c>
      <c r="I259" t="str">
        <f t="shared" si="49"/>
        <v/>
      </c>
      <c r="J259" t="str">
        <f t="shared" si="50"/>
        <v/>
      </c>
      <c r="K259" s="8" t="str">
        <f t="shared" si="51"/>
        <v/>
      </c>
      <c r="L259" t="str">
        <f t="shared" si="52"/>
        <v/>
      </c>
      <c r="Q259" t="str">
        <f t="shared" si="53"/>
        <v/>
      </c>
      <c r="R259" t="str">
        <f t="shared" si="54"/>
        <v/>
      </c>
      <c r="S259" t="str">
        <f t="shared" si="55"/>
        <v/>
      </c>
      <c r="T259" s="8" t="str">
        <f t="shared" si="56"/>
        <v/>
      </c>
      <c r="U259" t="str">
        <f t="shared" si="57"/>
        <v/>
      </c>
      <c r="V259" s="10" t="str">
        <f t="shared" si="58"/>
        <v/>
      </c>
      <c r="W259" t="str">
        <f t="shared" si="59"/>
        <v/>
      </c>
      <c r="X259" s="17" t="str">
        <f t="shared" si="60"/>
        <v/>
      </c>
      <c r="Y259" t="str">
        <f t="shared" si="61"/>
        <v/>
      </c>
      <c r="AF259" t="str">
        <f t="shared" si="62"/>
        <v/>
      </c>
      <c r="AG259" t="str">
        <f t="shared" si="63"/>
        <v/>
      </c>
    </row>
    <row r="260" spans="8:33" x14ac:dyDescent="0.55000000000000004">
      <c r="H260" t="str">
        <f t="shared" si="48"/>
        <v/>
      </c>
      <c r="I260" t="str">
        <f t="shared" si="49"/>
        <v/>
      </c>
      <c r="J260" t="str">
        <f t="shared" si="50"/>
        <v/>
      </c>
      <c r="K260" s="8" t="str">
        <f t="shared" si="51"/>
        <v/>
      </c>
      <c r="L260" t="str">
        <f t="shared" si="52"/>
        <v/>
      </c>
      <c r="Q260" t="str">
        <f t="shared" si="53"/>
        <v/>
      </c>
      <c r="R260" t="str">
        <f t="shared" si="54"/>
        <v/>
      </c>
      <c r="S260" t="str">
        <f t="shared" si="55"/>
        <v/>
      </c>
      <c r="T260" s="8" t="str">
        <f t="shared" si="56"/>
        <v/>
      </c>
      <c r="U260" t="str">
        <f t="shared" si="57"/>
        <v/>
      </c>
      <c r="V260" s="10" t="str">
        <f t="shared" si="58"/>
        <v/>
      </c>
      <c r="W260" t="str">
        <f t="shared" si="59"/>
        <v/>
      </c>
      <c r="X260" s="17" t="str">
        <f t="shared" si="60"/>
        <v/>
      </c>
      <c r="Y260" t="str">
        <f t="shared" si="61"/>
        <v/>
      </c>
      <c r="AF260" t="str">
        <f t="shared" si="62"/>
        <v/>
      </c>
      <c r="AG260" t="str">
        <f t="shared" si="63"/>
        <v/>
      </c>
    </row>
    <row r="261" spans="8:33" x14ac:dyDescent="0.55000000000000004">
      <c r="H261" t="str">
        <f t="shared" si="48"/>
        <v/>
      </c>
      <c r="I261" t="str">
        <f t="shared" si="49"/>
        <v/>
      </c>
      <c r="J261" t="str">
        <f t="shared" si="50"/>
        <v/>
      </c>
      <c r="K261" s="8" t="str">
        <f t="shared" si="51"/>
        <v/>
      </c>
      <c r="L261" t="str">
        <f t="shared" si="52"/>
        <v/>
      </c>
      <c r="Q261" t="str">
        <f t="shared" si="53"/>
        <v/>
      </c>
      <c r="R261" t="str">
        <f t="shared" si="54"/>
        <v/>
      </c>
      <c r="S261" t="str">
        <f t="shared" si="55"/>
        <v/>
      </c>
      <c r="T261" s="8" t="str">
        <f t="shared" si="56"/>
        <v/>
      </c>
      <c r="U261" t="str">
        <f t="shared" si="57"/>
        <v/>
      </c>
      <c r="V261" s="10" t="str">
        <f t="shared" si="58"/>
        <v/>
      </c>
      <c r="W261" t="str">
        <f t="shared" si="59"/>
        <v/>
      </c>
      <c r="X261" s="17" t="str">
        <f t="shared" si="60"/>
        <v/>
      </c>
      <c r="Y261" t="str">
        <f t="shared" si="61"/>
        <v/>
      </c>
      <c r="AF261" t="str">
        <f t="shared" si="62"/>
        <v/>
      </c>
      <c r="AG261" t="str">
        <f t="shared" si="63"/>
        <v/>
      </c>
    </row>
    <row r="262" spans="8:33" x14ac:dyDescent="0.55000000000000004">
      <c r="H262" t="str">
        <f t="shared" si="48"/>
        <v/>
      </c>
      <c r="I262" t="str">
        <f t="shared" si="49"/>
        <v/>
      </c>
      <c r="J262" t="str">
        <f t="shared" si="50"/>
        <v/>
      </c>
      <c r="K262" s="8" t="str">
        <f t="shared" si="51"/>
        <v/>
      </c>
      <c r="L262" t="str">
        <f t="shared" si="52"/>
        <v/>
      </c>
      <c r="Q262" t="str">
        <f t="shared" si="53"/>
        <v/>
      </c>
      <c r="R262" t="str">
        <f t="shared" si="54"/>
        <v/>
      </c>
      <c r="S262" t="str">
        <f t="shared" si="55"/>
        <v/>
      </c>
      <c r="T262" s="8" t="str">
        <f t="shared" si="56"/>
        <v/>
      </c>
      <c r="U262" t="str">
        <f t="shared" si="57"/>
        <v/>
      </c>
      <c r="V262" s="10" t="str">
        <f t="shared" si="58"/>
        <v/>
      </c>
      <c r="W262" t="str">
        <f t="shared" si="59"/>
        <v/>
      </c>
      <c r="X262" s="17" t="str">
        <f t="shared" si="60"/>
        <v/>
      </c>
      <c r="Y262" t="str">
        <f t="shared" si="61"/>
        <v/>
      </c>
      <c r="AF262" t="str">
        <f t="shared" si="62"/>
        <v/>
      </c>
      <c r="AG262" t="str">
        <f t="shared" si="63"/>
        <v/>
      </c>
    </row>
    <row r="263" spans="8:33" x14ac:dyDescent="0.55000000000000004">
      <c r="H263" t="str">
        <f t="shared" si="48"/>
        <v/>
      </c>
      <c r="I263" t="str">
        <f t="shared" si="49"/>
        <v/>
      </c>
      <c r="J263" t="str">
        <f t="shared" si="50"/>
        <v/>
      </c>
      <c r="K263" s="8" t="str">
        <f t="shared" si="51"/>
        <v/>
      </c>
      <c r="L263" t="str">
        <f t="shared" si="52"/>
        <v/>
      </c>
      <c r="Q263" t="str">
        <f t="shared" si="53"/>
        <v/>
      </c>
      <c r="R263" t="str">
        <f t="shared" si="54"/>
        <v/>
      </c>
      <c r="S263" t="str">
        <f t="shared" si="55"/>
        <v/>
      </c>
      <c r="T263" s="8" t="str">
        <f t="shared" si="56"/>
        <v/>
      </c>
      <c r="U263" t="str">
        <f t="shared" si="57"/>
        <v/>
      </c>
      <c r="V263" s="10" t="str">
        <f t="shared" si="58"/>
        <v/>
      </c>
      <c r="W263" t="str">
        <f t="shared" si="59"/>
        <v/>
      </c>
      <c r="X263" s="17" t="str">
        <f t="shared" si="60"/>
        <v/>
      </c>
      <c r="Y263" t="str">
        <f t="shared" si="61"/>
        <v/>
      </c>
      <c r="AF263" t="str">
        <f t="shared" si="62"/>
        <v/>
      </c>
      <c r="AG263" t="str">
        <f t="shared" si="63"/>
        <v/>
      </c>
    </row>
    <row r="264" spans="8:33" x14ac:dyDescent="0.55000000000000004">
      <c r="H264" t="str">
        <f t="shared" si="48"/>
        <v/>
      </c>
      <c r="I264" t="str">
        <f t="shared" si="49"/>
        <v/>
      </c>
      <c r="J264" t="str">
        <f t="shared" si="50"/>
        <v/>
      </c>
      <c r="K264" s="8" t="str">
        <f t="shared" si="51"/>
        <v/>
      </c>
      <c r="L264" t="str">
        <f t="shared" si="52"/>
        <v/>
      </c>
      <c r="Q264" t="str">
        <f t="shared" si="53"/>
        <v/>
      </c>
      <c r="R264" t="str">
        <f t="shared" si="54"/>
        <v/>
      </c>
      <c r="S264" t="str">
        <f t="shared" si="55"/>
        <v/>
      </c>
      <c r="T264" s="8" t="str">
        <f t="shared" si="56"/>
        <v/>
      </c>
      <c r="U264" t="str">
        <f t="shared" si="57"/>
        <v/>
      </c>
      <c r="V264" s="10" t="str">
        <f t="shared" si="58"/>
        <v/>
      </c>
      <c r="W264" t="str">
        <f t="shared" si="59"/>
        <v/>
      </c>
      <c r="X264" s="17" t="str">
        <f t="shared" si="60"/>
        <v/>
      </c>
      <c r="Y264" t="str">
        <f t="shared" si="61"/>
        <v/>
      </c>
      <c r="AF264" t="str">
        <f t="shared" si="62"/>
        <v/>
      </c>
      <c r="AG264" t="str">
        <f t="shared" si="63"/>
        <v/>
      </c>
    </row>
    <row r="265" spans="8:33" x14ac:dyDescent="0.55000000000000004">
      <c r="H265" t="str">
        <f t="shared" si="48"/>
        <v/>
      </c>
      <c r="I265" t="str">
        <f t="shared" si="49"/>
        <v/>
      </c>
      <c r="J265" t="str">
        <f t="shared" si="50"/>
        <v/>
      </c>
      <c r="K265" s="8" t="str">
        <f t="shared" si="51"/>
        <v/>
      </c>
      <c r="L265" t="str">
        <f t="shared" si="52"/>
        <v/>
      </c>
      <c r="Q265" t="str">
        <f t="shared" si="53"/>
        <v/>
      </c>
      <c r="R265" t="str">
        <f t="shared" si="54"/>
        <v/>
      </c>
      <c r="S265" t="str">
        <f t="shared" si="55"/>
        <v/>
      </c>
      <c r="T265" s="8" t="str">
        <f t="shared" si="56"/>
        <v/>
      </c>
      <c r="U265" t="str">
        <f t="shared" si="57"/>
        <v/>
      </c>
      <c r="V265" s="10" t="str">
        <f t="shared" si="58"/>
        <v/>
      </c>
      <c r="W265" t="str">
        <f t="shared" si="59"/>
        <v/>
      </c>
      <c r="X265" s="17" t="str">
        <f t="shared" si="60"/>
        <v/>
      </c>
      <c r="Y265" t="str">
        <f t="shared" si="61"/>
        <v/>
      </c>
      <c r="AF265" t="str">
        <f t="shared" si="62"/>
        <v/>
      </c>
      <c r="AG265" t="str">
        <f t="shared" si="63"/>
        <v/>
      </c>
    </row>
    <row r="266" spans="8:33" x14ac:dyDescent="0.55000000000000004">
      <c r="H266" t="str">
        <f t="shared" ref="H266:H329" si="64">IF(C266="","",SLOPE(E266:G266,E$8:G$8))</f>
        <v/>
      </c>
      <c r="I266" t="str">
        <f t="shared" ref="I266:I329" si="65">IF(C266="","",INTERCEPT(E266:G266,E$8:G$8))</f>
        <v/>
      </c>
      <c r="J266" t="str">
        <f t="shared" ref="J266:J329" si="66">IF(C266="","",IF(H266*5+I266&gt;5,5,IF(H266*5+I266&lt;1.1,1.1,H266*5+I266)))</f>
        <v/>
      </c>
      <c r="K266" s="8" t="str">
        <f t="shared" ref="K266:K329" si="67">IF(C266="","",IF(SQRT(D266*(J266-1))*25&gt;=75,"A",IF(SQRT(D266*(J266-1))*25&gt;=25,"B","C")))</f>
        <v/>
      </c>
      <c r="L266" t="str">
        <f t="shared" ref="L266:L329" si="68">IF(C266="","",ROUND(IF(SQRT(D266*(J266-1))*25&gt;100,100,SQRT(D266*(J266-1))*25),0))</f>
        <v/>
      </c>
      <c r="Q266" t="str">
        <f t="shared" ref="Q266:Q329" si="69">IF(C266="","",SLOPE(N266:P266,N$8:P$8))</f>
        <v/>
      </c>
      <c r="R266" t="str">
        <f t="shared" ref="R266:R329" si="70">IF(C266="","",INTERCEPT(N266:P266,N$8:P$8))</f>
        <v/>
      </c>
      <c r="S266" t="str">
        <f t="shared" ref="S266:S329" si="71">IF(C266="","",IF(Q266*5+R266&gt;5,5,IF(Q266*5+R266&lt;1.1,1.1,Q266*5+R266)))</f>
        <v/>
      </c>
      <c r="T266" s="8" t="str">
        <f t="shared" ref="T266:T329" si="72">IF(C266="","",IF(SQRT(M266*(S266-1))*25&gt;=75,"A",IF(SQRT(M266*(S266-1))*25&gt;=25,"B","C")))</f>
        <v/>
      </c>
      <c r="U266" t="str">
        <f t="shared" ref="U266:U329" si="73">IF(C266="","",ROUND(IF(SQRT(M266*(S266-1))*25&gt;100,100,SQRT(M266*(S266-1))*25),0))</f>
        <v/>
      </c>
      <c r="V266" s="10" t="str">
        <f t="shared" ref="V266:V329" si="74">IF(C266="","",AVERAGE(D266,M266))</f>
        <v/>
      </c>
      <c r="W266" t="str">
        <f t="shared" ref="W266:W329" si="75">IF(C266="","",AVERAGE(J266,S266))</f>
        <v/>
      </c>
      <c r="X266" s="17" t="str">
        <f t="shared" ref="X266:X329" si="76">IF(C266="","",IF(SQRT(V266*(W266-1))*25&gt;=75,"A",IF(SQRT(V266*(W266-1))*25&gt;=25,"B","C")))</f>
        <v/>
      </c>
      <c r="Y266" t="str">
        <f t="shared" ref="Y266:Y329" si="77">IF(C266="","",MIN(ROUNDDOWN(SQRT(V266*(W266-1))*25,0),100))</f>
        <v/>
      </c>
      <c r="AF266" t="str">
        <f t="shared" ref="AF266:AF329" si="78">IF(C266="","",IF(AND(K266="A",J266&gt;D266+1),AF$2,IF(K266="A",AF$3,IF(AND(K266="B",J266&gt;D266+1),AF$4,IF(K266="B",AF$5,IF(AND(K266="C",J266&gt;D266+1),AF$6,AF$7))))))</f>
        <v/>
      </c>
      <c r="AG266" t="str">
        <f t="shared" ref="AG266:AG329" si="79">IF(C266="","",IF(AND(T266="A",S266&gt;D266+1),AG$2,IF(T266="A",AG$3,IF(AND(T266="B",S266&gt;D266+1),AG$4,IF(T266="B",AG$5,IF(AND(T266="C",S266&gt;D266+1),AG$6,AG$7))))))</f>
        <v/>
      </c>
    </row>
    <row r="267" spans="8:33" x14ac:dyDescent="0.55000000000000004">
      <c r="H267" t="str">
        <f t="shared" si="64"/>
        <v/>
      </c>
      <c r="I267" t="str">
        <f t="shared" si="65"/>
        <v/>
      </c>
      <c r="J267" t="str">
        <f t="shared" si="66"/>
        <v/>
      </c>
      <c r="K267" s="8" t="str">
        <f t="shared" si="67"/>
        <v/>
      </c>
      <c r="L267" t="str">
        <f t="shared" si="68"/>
        <v/>
      </c>
      <c r="Q267" t="str">
        <f t="shared" si="69"/>
        <v/>
      </c>
      <c r="R267" t="str">
        <f t="shared" si="70"/>
        <v/>
      </c>
      <c r="S267" t="str">
        <f t="shared" si="71"/>
        <v/>
      </c>
      <c r="T267" s="8" t="str">
        <f t="shared" si="72"/>
        <v/>
      </c>
      <c r="U267" t="str">
        <f t="shared" si="73"/>
        <v/>
      </c>
      <c r="V267" s="10" t="str">
        <f t="shared" si="74"/>
        <v/>
      </c>
      <c r="W267" t="str">
        <f t="shared" si="75"/>
        <v/>
      </c>
      <c r="X267" s="17" t="str">
        <f t="shared" si="76"/>
        <v/>
      </c>
      <c r="Y267" t="str">
        <f t="shared" si="77"/>
        <v/>
      </c>
      <c r="AF267" t="str">
        <f t="shared" si="78"/>
        <v/>
      </c>
      <c r="AG267" t="str">
        <f t="shared" si="79"/>
        <v/>
      </c>
    </row>
    <row r="268" spans="8:33" x14ac:dyDescent="0.55000000000000004">
      <c r="H268" t="str">
        <f t="shared" si="64"/>
        <v/>
      </c>
      <c r="I268" t="str">
        <f t="shared" si="65"/>
        <v/>
      </c>
      <c r="J268" t="str">
        <f t="shared" si="66"/>
        <v/>
      </c>
      <c r="K268" s="8" t="str">
        <f t="shared" si="67"/>
        <v/>
      </c>
      <c r="L268" t="str">
        <f t="shared" si="68"/>
        <v/>
      </c>
      <c r="Q268" t="str">
        <f t="shared" si="69"/>
        <v/>
      </c>
      <c r="R268" t="str">
        <f t="shared" si="70"/>
        <v/>
      </c>
      <c r="S268" t="str">
        <f t="shared" si="71"/>
        <v/>
      </c>
      <c r="T268" s="8" t="str">
        <f t="shared" si="72"/>
        <v/>
      </c>
      <c r="U268" t="str">
        <f t="shared" si="73"/>
        <v/>
      </c>
      <c r="V268" s="10" t="str">
        <f t="shared" si="74"/>
        <v/>
      </c>
      <c r="W268" t="str">
        <f t="shared" si="75"/>
        <v/>
      </c>
      <c r="X268" s="17" t="str">
        <f t="shared" si="76"/>
        <v/>
      </c>
      <c r="Y268" t="str">
        <f t="shared" si="77"/>
        <v/>
      </c>
      <c r="AF268" t="str">
        <f t="shared" si="78"/>
        <v/>
      </c>
      <c r="AG268" t="str">
        <f t="shared" si="79"/>
        <v/>
      </c>
    </row>
    <row r="269" spans="8:33" x14ac:dyDescent="0.55000000000000004">
      <c r="H269" t="str">
        <f t="shared" si="64"/>
        <v/>
      </c>
      <c r="I269" t="str">
        <f t="shared" si="65"/>
        <v/>
      </c>
      <c r="J269" t="str">
        <f t="shared" si="66"/>
        <v/>
      </c>
      <c r="K269" s="8" t="str">
        <f t="shared" si="67"/>
        <v/>
      </c>
      <c r="L269" t="str">
        <f t="shared" si="68"/>
        <v/>
      </c>
      <c r="Q269" t="str">
        <f t="shared" si="69"/>
        <v/>
      </c>
      <c r="R269" t="str">
        <f t="shared" si="70"/>
        <v/>
      </c>
      <c r="S269" t="str">
        <f t="shared" si="71"/>
        <v/>
      </c>
      <c r="T269" s="8" t="str">
        <f t="shared" si="72"/>
        <v/>
      </c>
      <c r="U269" t="str">
        <f t="shared" si="73"/>
        <v/>
      </c>
      <c r="V269" s="10" t="str">
        <f t="shared" si="74"/>
        <v/>
      </c>
      <c r="W269" t="str">
        <f t="shared" si="75"/>
        <v/>
      </c>
      <c r="X269" s="17" t="str">
        <f t="shared" si="76"/>
        <v/>
      </c>
      <c r="Y269" t="str">
        <f t="shared" si="77"/>
        <v/>
      </c>
      <c r="AF269" t="str">
        <f t="shared" si="78"/>
        <v/>
      </c>
      <c r="AG269" t="str">
        <f t="shared" si="79"/>
        <v/>
      </c>
    </row>
    <row r="270" spans="8:33" x14ac:dyDescent="0.55000000000000004">
      <c r="H270" t="str">
        <f t="shared" si="64"/>
        <v/>
      </c>
      <c r="I270" t="str">
        <f t="shared" si="65"/>
        <v/>
      </c>
      <c r="J270" t="str">
        <f t="shared" si="66"/>
        <v/>
      </c>
      <c r="K270" s="8" t="str">
        <f t="shared" si="67"/>
        <v/>
      </c>
      <c r="L270" t="str">
        <f t="shared" si="68"/>
        <v/>
      </c>
      <c r="Q270" t="str">
        <f t="shared" si="69"/>
        <v/>
      </c>
      <c r="R270" t="str">
        <f t="shared" si="70"/>
        <v/>
      </c>
      <c r="S270" t="str">
        <f t="shared" si="71"/>
        <v/>
      </c>
      <c r="T270" s="8" t="str">
        <f t="shared" si="72"/>
        <v/>
      </c>
      <c r="U270" t="str">
        <f t="shared" si="73"/>
        <v/>
      </c>
      <c r="V270" s="10" t="str">
        <f t="shared" si="74"/>
        <v/>
      </c>
      <c r="W270" t="str">
        <f t="shared" si="75"/>
        <v/>
      </c>
      <c r="X270" s="17" t="str">
        <f t="shared" si="76"/>
        <v/>
      </c>
      <c r="Y270" t="str">
        <f t="shared" si="77"/>
        <v/>
      </c>
      <c r="AF270" t="str">
        <f t="shared" si="78"/>
        <v/>
      </c>
      <c r="AG270" t="str">
        <f t="shared" si="79"/>
        <v/>
      </c>
    </row>
    <row r="271" spans="8:33" x14ac:dyDescent="0.55000000000000004">
      <c r="H271" t="str">
        <f t="shared" si="64"/>
        <v/>
      </c>
      <c r="I271" t="str">
        <f t="shared" si="65"/>
        <v/>
      </c>
      <c r="J271" t="str">
        <f t="shared" si="66"/>
        <v/>
      </c>
      <c r="K271" s="8" t="str">
        <f t="shared" si="67"/>
        <v/>
      </c>
      <c r="L271" t="str">
        <f t="shared" si="68"/>
        <v/>
      </c>
      <c r="Q271" t="str">
        <f t="shared" si="69"/>
        <v/>
      </c>
      <c r="R271" t="str">
        <f t="shared" si="70"/>
        <v/>
      </c>
      <c r="S271" t="str">
        <f t="shared" si="71"/>
        <v/>
      </c>
      <c r="T271" s="8" t="str">
        <f t="shared" si="72"/>
        <v/>
      </c>
      <c r="U271" t="str">
        <f t="shared" si="73"/>
        <v/>
      </c>
      <c r="V271" s="10" t="str">
        <f t="shared" si="74"/>
        <v/>
      </c>
      <c r="W271" t="str">
        <f t="shared" si="75"/>
        <v/>
      </c>
      <c r="X271" s="17" t="str">
        <f t="shared" si="76"/>
        <v/>
      </c>
      <c r="Y271" t="str">
        <f t="shared" si="77"/>
        <v/>
      </c>
      <c r="AF271" t="str">
        <f t="shared" si="78"/>
        <v/>
      </c>
      <c r="AG271" t="str">
        <f t="shared" si="79"/>
        <v/>
      </c>
    </row>
    <row r="272" spans="8:33" x14ac:dyDescent="0.55000000000000004">
      <c r="H272" t="str">
        <f t="shared" si="64"/>
        <v/>
      </c>
      <c r="I272" t="str">
        <f t="shared" si="65"/>
        <v/>
      </c>
      <c r="J272" t="str">
        <f t="shared" si="66"/>
        <v/>
      </c>
      <c r="K272" s="8" t="str">
        <f t="shared" si="67"/>
        <v/>
      </c>
      <c r="L272" t="str">
        <f t="shared" si="68"/>
        <v/>
      </c>
      <c r="Q272" t="str">
        <f t="shared" si="69"/>
        <v/>
      </c>
      <c r="R272" t="str">
        <f t="shared" si="70"/>
        <v/>
      </c>
      <c r="S272" t="str">
        <f t="shared" si="71"/>
        <v/>
      </c>
      <c r="T272" s="8" t="str">
        <f t="shared" si="72"/>
        <v/>
      </c>
      <c r="U272" t="str">
        <f t="shared" si="73"/>
        <v/>
      </c>
      <c r="V272" s="10" t="str">
        <f t="shared" si="74"/>
        <v/>
      </c>
      <c r="W272" t="str">
        <f t="shared" si="75"/>
        <v/>
      </c>
      <c r="X272" s="17" t="str">
        <f t="shared" si="76"/>
        <v/>
      </c>
      <c r="Y272" t="str">
        <f t="shared" si="77"/>
        <v/>
      </c>
      <c r="AF272" t="str">
        <f t="shared" si="78"/>
        <v/>
      </c>
      <c r="AG272" t="str">
        <f t="shared" si="79"/>
        <v/>
      </c>
    </row>
    <row r="273" spans="8:33" x14ac:dyDescent="0.55000000000000004">
      <c r="H273" t="str">
        <f t="shared" si="64"/>
        <v/>
      </c>
      <c r="I273" t="str">
        <f t="shared" si="65"/>
        <v/>
      </c>
      <c r="J273" t="str">
        <f t="shared" si="66"/>
        <v/>
      </c>
      <c r="K273" s="8" t="str">
        <f t="shared" si="67"/>
        <v/>
      </c>
      <c r="L273" t="str">
        <f t="shared" si="68"/>
        <v/>
      </c>
      <c r="Q273" t="str">
        <f t="shared" si="69"/>
        <v/>
      </c>
      <c r="R273" t="str">
        <f t="shared" si="70"/>
        <v/>
      </c>
      <c r="S273" t="str">
        <f t="shared" si="71"/>
        <v/>
      </c>
      <c r="T273" s="8" t="str">
        <f t="shared" si="72"/>
        <v/>
      </c>
      <c r="U273" t="str">
        <f t="shared" si="73"/>
        <v/>
      </c>
      <c r="V273" s="10" t="str">
        <f t="shared" si="74"/>
        <v/>
      </c>
      <c r="W273" t="str">
        <f t="shared" si="75"/>
        <v/>
      </c>
      <c r="X273" s="17" t="str">
        <f t="shared" si="76"/>
        <v/>
      </c>
      <c r="Y273" t="str">
        <f t="shared" si="77"/>
        <v/>
      </c>
      <c r="AF273" t="str">
        <f t="shared" si="78"/>
        <v/>
      </c>
      <c r="AG273" t="str">
        <f t="shared" si="79"/>
        <v/>
      </c>
    </row>
    <row r="274" spans="8:33" x14ac:dyDescent="0.55000000000000004">
      <c r="H274" t="str">
        <f t="shared" si="64"/>
        <v/>
      </c>
      <c r="I274" t="str">
        <f t="shared" si="65"/>
        <v/>
      </c>
      <c r="J274" t="str">
        <f t="shared" si="66"/>
        <v/>
      </c>
      <c r="K274" s="8" t="str">
        <f t="shared" si="67"/>
        <v/>
      </c>
      <c r="L274" t="str">
        <f t="shared" si="68"/>
        <v/>
      </c>
      <c r="Q274" t="str">
        <f t="shared" si="69"/>
        <v/>
      </c>
      <c r="R274" t="str">
        <f t="shared" si="70"/>
        <v/>
      </c>
      <c r="S274" t="str">
        <f t="shared" si="71"/>
        <v/>
      </c>
      <c r="T274" s="8" t="str">
        <f t="shared" si="72"/>
        <v/>
      </c>
      <c r="U274" t="str">
        <f t="shared" si="73"/>
        <v/>
      </c>
      <c r="V274" s="10" t="str">
        <f t="shared" si="74"/>
        <v/>
      </c>
      <c r="W274" t="str">
        <f t="shared" si="75"/>
        <v/>
      </c>
      <c r="X274" s="17" t="str">
        <f t="shared" si="76"/>
        <v/>
      </c>
      <c r="Y274" t="str">
        <f t="shared" si="77"/>
        <v/>
      </c>
      <c r="AF274" t="str">
        <f t="shared" si="78"/>
        <v/>
      </c>
      <c r="AG274" t="str">
        <f t="shared" si="79"/>
        <v/>
      </c>
    </row>
    <row r="275" spans="8:33" x14ac:dyDescent="0.55000000000000004">
      <c r="H275" t="str">
        <f t="shared" si="64"/>
        <v/>
      </c>
      <c r="I275" t="str">
        <f t="shared" si="65"/>
        <v/>
      </c>
      <c r="J275" t="str">
        <f t="shared" si="66"/>
        <v/>
      </c>
      <c r="K275" s="8" t="str">
        <f t="shared" si="67"/>
        <v/>
      </c>
      <c r="L275" t="str">
        <f t="shared" si="68"/>
        <v/>
      </c>
      <c r="Q275" t="str">
        <f t="shared" si="69"/>
        <v/>
      </c>
      <c r="R275" t="str">
        <f t="shared" si="70"/>
        <v/>
      </c>
      <c r="S275" t="str">
        <f t="shared" si="71"/>
        <v/>
      </c>
      <c r="T275" s="8" t="str">
        <f t="shared" si="72"/>
        <v/>
      </c>
      <c r="U275" t="str">
        <f t="shared" si="73"/>
        <v/>
      </c>
      <c r="V275" s="10" t="str">
        <f t="shared" si="74"/>
        <v/>
      </c>
      <c r="W275" t="str">
        <f t="shared" si="75"/>
        <v/>
      </c>
      <c r="X275" s="17" t="str">
        <f t="shared" si="76"/>
        <v/>
      </c>
      <c r="Y275" t="str">
        <f t="shared" si="77"/>
        <v/>
      </c>
      <c r="AF275" t="str">
        <f t="shared" si="78"/>
        <v/>
      </c>
      <c r="AG275" t="str">
        <f t="shared" si="79"/>
        <v/>
      </c>
    </row>
    <row r="276" spans="8:33" x14ac:dyDescent="0.55000000000000004">
      <c r="H276" t="str">
        <f t="shared" si="64"/>
        <v/>
      </c>
      <c r="I276" t="str">
        <f t="shared" si="65"/>
        <v/>
      </c>
      <c r="J276" t="str">
        <f t="shared" si="66"/>
        <v/>
      </c>
      <c r="K276" s="8" t="str">
        <f t="shared" si="67"/>
        <v/>
      </c>
      <c r="L276" t="str">
        <f t="shared" si="68"/>
        <v/>
      </c>
      <c r="Q276" t="str">
        <f t="shared" si="69"/>
        <v/>
      </c>
      <c r="R276" t="str">
        <f t="shared" si="70"/>
        <v/>
      </c>
      <c r="S276" t="str">
        <f t="shared" si="71"/>
        <v/>
      </c>
      <c r="T276" s="8" t="str">
        <f t="shared" si="72"/>
        <v/>
      </c>
      <c r="U276" t="str">
        <f t="shared" si="73"/>
        <v/>
      </c>
      <c r="V276" s="10" t="str">
        <f t="shared" si="74"/>
        <v/>
      </c>
      <c r="W276" t="str">
        <f t="shared" si="75"/>
        <v/>
      </c>
      <c r="X276" s="17" t="str">
        <f t="shared" si="76"/>
        <v/>
      </c>
      <c r="Y276" t="str">
        <f t="shared" si="77"/>
        <v/>
      </c>
      <c r="AF276" t="str">
        <f t="shared" si="78"/>
        <v/>
      </c>
      <c r="AG276" t="str">
        <f t="shared" si="79"/>
        <v/>
      </c>
    </row>
    <row r="277" spans="8:33" x14ac:dyDescent="0.55000000000000004">
      <c r="H277" t="str">
        <f t="shared" si="64"/>
        <v/>
      </c>
      <c r="I277" t="str">
        <f t="shared" si="65"/>
        <v/>
      </c>
      <c r="J277" t="str">
        <f t="shared" si="66"/>
        <v/>
      </c>
      <c r="K277" s="8" t="str">
        <f t="shared" si="67"/>
        <v/>
      </c>
      <c r="L277" t="str">
        <f t="shared" si="68"/>
        <v/>
      </c>
      <c r="Q277" t="str">
        <f t="shared" si="69"/>
        <v/>
      </c>
      <c r="R277" t="str">
        <f t="shared" si="70"/>
        <v/>
      </c>
      <c r="S277" t="str">
        <f t="shared" si="71"/>
        <v/>
      </c>
      <c r="T277" s="8" t="str">
        <f t="shared" si="72"/>
        <v/>
      </c>
      <c r="U277" t="str">
        <f t="shared" si="73"/>
        <v/>
      </c>
      <c r="V277" s="10" t="str">
        <f t="shared" si="74"/>
        <v/>
      </c>
      <c r="W277" t="str">
        <f t="shared" si="75"/>
        <v/>
      </c>
      <c r="X277" s="17" t="str">
        <f t="shared" si="76"/>
        <v/>
      </c>
      <c r="Y277" t="str">
        <f t="shared" si="77"/>
        <v/>
      </c>
      <c r="AF277" t="str">
        <f t="shared" si="78"/>
        <v/>
      </c>
      <c r="AG277" t="str">
        <f t="shared" si="79"/>
        <v/>
      </c>
    </row>
    <row r="278" spans="8:33" x14ac:dyDescent="0.55000000000000004">
      <c r="H278" t="str">
        <f t="shared" si="64"/>
        <v/>
      </c>
      <c r="I278" t="str">
        <f t="shared" si="65"/>
        <v/>
      </c>
      <c r="J278" t="str">
        <f t="shared" si="66"/>
        <v/>
      </c>
      <c r="K278" s="8" t="str">
        <f t="shared" si="67"/>
        <v/>
      </c>
      <c r="L278" t="str">
        <f t="shared" si="68"/>
        <v/>
      </c>
      <c r="Q278" t="str">
        <f t="shared" si="69"/>
        <v/>
      </c>
      <c r="R278" t="str">
        <f t="shared" si="70"/>
        <v/>
      </c>
      <c r="S278" t="str">
        <f t="shared" si="71"/>
        <v/>
      </c>
      <c r="T278" s="8" t="str">
        <f t="shared" si="72"/>
        <v/>
      </c>
      <c r="U278" t="str">
        <f t="shared" si="73"/>
        <v/>
      </c>
      <c r="V278" s="10" t="str">
        <f t="shared" si="74"/>
        <v/>
      </c>
      <c r="W278" t="str">
        <f t="shared" si="75"/>
        <v/>
      </c>
      <c r="X278" s="17" t="str">
        <f t="shared" si="76"/>
        <v/>
      </c>
      <c r="Y278" t="str">
        <f t="shared" si="77"/>
        <v/>
      </c>
      <c r="AF278" t="str">
        <f t="shared" si="78"/>
        <v/>
      </c>
      <c r="AG278" t="str">
        <f t="shared" si="79"/>
        <v/>
      </c>
    </row>
    <row r="279" spans="8:33" x14ac:dyDescent="0.55000000000000004">
      <c r="H279" t="str">
        <f t="shared" si="64"/>
        <v/>
      </c>
      <c r="I279" t="str">
        <f t="shared" si="65"/>
        <v/>
      </c>
      <c r="J279" t="str">
        <f t="shared" si="66"/>
        <v/>
      </c>
      <c r="K279" s="8" t="str">
        <f t="shared" si="67"/>
        <v/>
      </c>
      <c r="L279" t="str">
        <f t="shared" si="68"/>
        <v/>
      </c>
      <c r="Q279" t="str">
        <f t="shared" si="69"/>
        <v/>
      </c>
      <c r="R279" t="str">
        <f t="shared" si="70"/>
        <v/>
      </c>
      <c r="S279" t="str">
        <f t="shared" si="71"/>
        <v/>
      </c>
      <c r="T279" s="8" t="str">
        <f t="shared" si="72"/>
        <v/>
      </c>
      <c r="U279" t="str">
        <f t="shared" si="73"/>
        <v/>
      </c>
      <c r="V279" s="10" t="str">
        <f t="shared" si="74"/>
        <v/>
      </c>
      <c r="W279" t="str">
        <f t="shared" si="75"/>
        <v/>
      </c>
      <c r="X279" s="17" t="str">
        <f t="shared" si="76"/>
        <v/>
      </c>
      <c r="Y279" t="str">
        <f t="shared" si="77"/>
        <v/>
      </c>
      <c r="AF279" t="str">
        <f t="shared" si="78"/>
        <v/>
      </c>
      <c r="AG279" t="str">
        <f t="shared" si="79"/>
        <v/>
      </c>
    </row>
    <row r="280" spans="8:33" x14ac:dyDescent="0.55000000000000004">
      <c r="H280" t="str">
        <f t="shared" si="64"/>
        <v/>
      </c>
      <c r="I280" t="str">
        <f t="shared" si="65"/>
        <v/>
      </c>
      <c r="J280" t="str">
        <f t="shared" si="66"/>
        <v/>
      </c>
      <c r="K280" s="8" t="str">
        <f t="shared" si="67"/>
        <v/>
      </c>
      <c r="L280" t="str">
        <f t="shared" si="68"/>
        <v/>
      </c>
      <c r="Q280" t="str">
        <f t="shared" si="69"/>
        <v/>
      </c>
      <c r="R280" t="str">
        <f t="shared" si="70"/>
        <v/>
      </c>
      <c r="S280" t="str">
        <f t="shared" si="71"/>
        <v/>
      </c>
      <c r="T280" s="8" t="str">
        <f t="shared" si="72"/>
        <v/>
      </c>
      <c r="U280" t="str">
        <f t="shared" si="73"/>
        <v/>
      </c>
      <c r="V280" s="10" t="str">
        <f t="shared" si="74"/>
        <v/>
      </c>
      <c r="W280" t="str">
        <f t="shared" si="75"/>
        <v/>
      </c>
      <c r="X280" s="17" t="str">
        <f t="shared" si="76"/>
        <v/>
      </c>
      <c r="Y280" t="str">
        <f t="shared" si="77"/>
        <v/>
      </c>
      <c r="AF280" t="str">
        <f t="shared" si="78"/>
        <v/>
      </c>
      <c r="AG280" t="str">
        <f t="shared" si="79"/>
        <v/>
      </c>
    </row>
    <row r="281" spans="8:33" x14ac:dyDescent="0.55000000000000004">
      <c r="H281" t="str">
        <f t="shared" si="64"/>
        <v/>
      </c>
      <c r="I281" t="str">
        <f t="shared" si="65"/>
        <v/>
      </c>
      <c r="J281" t="str">
        <f t="shared" si="66"/>
        <v/>
      </c>
      <c r="K281" s="8" t="str">
        <f t="shared" si="67"/>
        <v/>
      </c>
      <c r="L281" t="str">
        <f t="shared" si="68"/>
        <v/>
      </c>
      <c r="Q281" t="str">
        <f t="shared" si="69"/>
        <v/>
      </c>
      <c r="R281" t="str">
        <f t="shared" si="70"/>
        <v/>
      </c>
      <c r="S281" t="str">
        <f t="shared" si="71"/>
        <v/>
      </c>
      <c r="T281" s="8" t="str">
        <f t="shared" si="72"/>
        <v/>
      </c>
      <c r="U281" t="str">
        <f t="shared" si="73"/>
        <v/>
      </c>
      <c r="V281" s="10" t="str">
        <f t="shared" si="74"/>
        <v/>
      </c>
      <c r="W281" t="str">
        <f t="shared" si="75"/>
        <v/>
      </c>
      <c r="X281" s="17" t="str">
        <f t="shared" si="76"/>
        <v/>
      </c>
      <c r="Y281" t="str">
        <f t="shared" si="77"/>
        <v/>
      </c>
      <c r="AF281" t="str">
        <f t="shared" si="78"/>
        <v/>
      </c>
      <c r="AG281" t="str">
        <f t="shared" si="79"/>
        <v/>
      </c>
    </row>
    <row r="282" spans="8:33" x14ac:dyDescent="0.55000000000000004">
      <c r="H282" t="str">
        <f t="shared" si="64"/>
        <v/>
      </c>
      <c r="I282" t="str">
        <f t="shared" si="65"/>
        <v/>
      </c>
      <c r="J282" t="str">
        <f t="shared" si="66"/>
        <v/>
      </c>
      <c r="K282" s="8" t="str">
        <f t="shared" si="67"/>
        <v/>
      </c>
      <c r="L282" t="str">
        <f t="shared" si="68"/>
        <v/>
      </c>
      <c r="Q282" t="str">
        <f t="shared" si="69"/>
        <v/>
      </c>
      <c r="R282" t="str">
        <f t="shared" si="70"/>
        <v/>
      </c>
      <c r="S282" t="str">
        <f t="shared" si="71"/>
        <v/>
      </c>
      <c r="T282" s="8" t="str">
        <f t="shared" si="72"/>
        <v/>
      </c>
      <c r="U282" t="str">
        <f t="shared" si="73"/>
        <v/>
      </c>
      <c r="V282" s="10" t="str">
        <f t="shared" si="74"/>
        <v/>
      </c>
      <c r="W282" t="str">
        <f t="shared" si="75"/>
        <v/>
      </c>
      <c r="X282" s="17" t="str">
        <f t="shared" si="76"/>
        <v/>
      </c>
      <c r="Y282" t="str">
        <f t="shared" si="77"/>
        <v/>
      </c>
      <c r="AF282" t="str">
        <f t="shared" si="78"/>
        <v/>
      </c>
      <c r="AG282" t="str">
        <f t="shared" si="79"/>
        <v/>
      </c>
    </row>
    <row r="283" spans="8:33" x14ac:dyDescent="0.55000000000000004">
      <c r="H283" t="str">
        <f t="shared" si="64"/>
        <v/>
      </c>
      <c r="I283" t="str">
        <f t="shared" si="65"/>
        <v/>
      </c>
      <c r="J283" t="str">
        <f t="shared" si="66"/>
        <v/>
      </c>
      <c r="K283" s="8" t="str">
        <f t="shared" si="67"/>
        <v/>
      </c>
      <c r="L283" t="str">
        <f t="shared" si="68"/>
        <v/>
      </c>
      <c r="Q283" t="str">
        <f t="shared" si="69"/>
        <v/>
      </c>
      <c r="R283" t="str">
        <f t="shared" si="70"/>
        <v/>
      </c>
      <c r="S283" t="str">
        <f t="shared" si="71"/>
        <v/>
      </c>
      <c r="T283" s="8" t="str">
        <f t="shared" si="72"/>
        <v/>
      </c>
      <c r="U283" t="str">
        <f t="shared" si="73"/>
        <v/>
      </c>
      <c r="V283" s="10" t="str">
        <f t="shared" si="74"/>
        <v/>
      </c>
      <c r="W283" t="str">
        <f t="shared" si="75"/>
        <v/>
      </c>
      <c r="X283" s="17" t="str">
        <f t="shared" si="76"/>
        <v/>
      </c>
      <c r="Y283" t="str">
        <f t="shared" si="77"/>
        <v/>
      </c>
      <c r="AF283" t="str">
        <f t="shared" si="78"/>
        <v/>
      </c>
      <c r="AG283" t="str">
        <f t="shared" si="79"/>
        <v/>
      </c>
    </row>
    <row r="284" spans="8:33" x14ac:dyDescent="0.55000000000000004">
      <c r="H284" t="str">
        <f t="shared" si="64"/>
        <v/>
      </c>
      <c r="I284" t="str">
        <f t="shared" si="65"/>
        <v/>
      </c>
      <c r="J284" t="str">
        <f t="shared" si="66"/>
        <v/>
      </c>
      <c r="K284" s="8" t="str">
        <f t="shared" si="67"/>
        <v/>
      </c>
      <c r="L284" t="str">
        <f t="shared" si="68"/>
        <v/>
      </c>
      <c r="Q284" t="str">
        <f t="shared" si="69"/>
        <v/>
      </c>
      <c r="R284" t="str">
        <f t="shared" si="70"/>
        <v/>
      </c>
      <c r="S284" t="str">
        <f t="shared" si="71"/>
        <v/>
      </c>
      <c r="T284" s="8" t="str">
        <f t="shared" si="72"/>
        <v/>
      </c>
      <c r="U284" t="str">
        <f t="shared" si="73"/>
        <v/>
      </c>
      <c r="V284" s="10" t="str">
        <f t="shared" si="74"/>
        <v/>
      </c>
      <c r="W284" t="str">
        <f t="shared" si="75"/>
        <v/>
      </c>
      <c r="X284" s="17" t="str">
        <f t="shared" si="76"/>
        <v/>
      </c>
      <c r="Y284" t="str">
        <f t="shared" si="77"/>
        <v/>
      </c>
      <c r="AF284" t="str">
        <f t="shared" si="78"/>
        <v/>
      </c>
      <c r="AG284" t="str">
        <f t="shared" si="79"/>
        <v/>
      </c>
    </row>
    <row r="285" spans="8:33" x14ac:dyDescent="0.55000000000000004">
      <c r="H285" t="str">
        <f t="shared" si="64"/>
        <v/>
      </c>
      <c r="I285" t="str">
        <f t="shared" si="65"/>
        <v/>
      </c>
      <c r="J285" t="str">
        <f t="shared" si="66"/>
        <v/>
      </c>
      <c r="K285" s="8" t="str">
        <f t="shared" si="67"/>
        <v/>
      </c>
      <c r="L285" t="str">
        <f t="shared" si="68"/>
        <v/>
      </c>
      <c r="Q285" t="str">
        <f t="shared" si="69"/>
        <v/>
      </c>
      <c r="R285" t="str">
        <f t="shared" si="70"/>
        <v/>
      </c>
      <c r="S285" t="str">
        <f t="shared" si="71"/>
        <v/>
      </c>
      <c r="T285" s="8" t="str">
        <f t="shared" si="72"/>
        <v/>
      </c>
      <c r="U285" t="str">
        <f t="shared" si="73"/>
        <v/>
      </c>
      <c r="V285" s="10" t="str">
        <f t="shared" si="74"/>
        <v/>
      </c>
      <c r="W285" t="str">
        <f t="shared" si="75"/>
        <v/>
      </c>
      <c r="X285" s="17" t="str">
        <f t="shared" si="76"/>
        <v/>
      </c>
      <c r="Y285" t="str">
        <f t="shared" si="77"/>
        <v/>
      </c>
      <c r="AF285" t="str">
        <f t="shared" si="78"/>
        <v/>
      </c>
      <c r="AG285" t="str">
        <f t="shared" si="79"/>
        <v/>
      </c>
    </row>
    <row r="286" spans="8:33" x14ac:dyDescent="0.55000000000000004">
      <c r="H286" t="str">
        <f t="shared" si="64"/>
        <v/>
      </c>
      <c r="I286" t="str">
        <f t="shared" si="65"/>
        <v/>
      </c>
      <c r="J286" t="str">
        <f t="shared" si="66"/>
        <v/>
      </c>
      <c r="K286" s="8" t="str">
        <f t="shared" si="67"/>
        <v/>
      </c>
      <c r="L286" t="str">
        <f t="shared" si="68"/>
        <v/>
      </c>
      <c r="Q286" t="str">
        <f t="shared" si="69"/>
        <v/>
      </c>
      <c r="R286" t="str">
        <f t="shared" si="70"/>
        <v/>
      </c>
      <c r="S286" t="str">
        <f t="shared" si="71"/>
        <v/>
      </c>
      <c r="T286" s="8" t="str">
        <f t="shared" si="72"/>
        <v/>
      </c>
      <c r="U286" t="str">
        <f t="shared" si="73"/>
        <v/>
      </c>
      <c r="V286" s="10" t="str">
        <f t="shared" si="74"/>
        <v/>
      </c>
      <c r="W286" t="str">
        <f t="shared" si="75"/>
        <v/>
      </c>
      <c r="X286" s="17" t="str">
        <f t="shared" si="76"/>
        <v/>
      </c>
      <c r="Y286" t="str">
        <f t="shared" si="77"/>
        <v/>
      </c>
      <c r="AF286" t="str">
        <f t="shared" si="78"/>
        <v/>
      </c>
      <c r="AG286" t="str">
        <f t="shared" si="79"/>
        <v/>
      </c>
    </row>
    <row r="287" spans="8:33" x14ac:dyDescent="0.55000000000000004">
      <c r="H287" t="str">
        <f t="shared" si="64"/>
        <v/>
      </c>
      <c r="I287" t="str">
        <f t="shared" si="65"/>
        <v/>
      </c>
      <c r="J287" t="str">
        <f t="shared" si="66"/>
        <v/>
      </c>
      <c r="K287" s="8" t="str">
        <f t="shared" si="67"/>
        <v/>
      </c>
      <c r="L287" t="str">
        <f t="shared" si="68"/>
        <v/>
      </c>
      <c r="Q287" t="str">
        <f t="shared" si="69"/>
        <v/>
      </c>
      <c r="R287" t="str">
        <f t="shared" si="70"/>
        <v/>
      </c>
      <c r="S287" t="str">
        <f t="shared" si="71"/>
        <v/>
      </c>
      <c r="T287" s="8" t="str">
        <f t="shared" si="72"/>
        <v/>
      </c>
      <c r="U287" t="str">
        <f t="shared" si="73"/>
        <v/>
      </c>
      <c r="V287" s="10" t="str">
        <f t="shared" si="74"/>
        <v/>
      </c>
      <c r="W287" t="str">
        <f t="shared" si="75"/>
        <v/>
      </c>
      <c r="X287" s="17" t="str">
        <f t="shared" si="76"/>
        <v/>
      </c>
      <c r="Y287" t="str">
        <f t="shared" si="77"/>
        <v/>
      </c>
      <c r="AF287" t="str">
        <f t="shared" si="78"/>
        <v/>
      </c>
      <c r="AG287" t="str">
        <f t="shared" si="79"/>
        <v/>
      </c>
    </row>
    <row r="288" spans="8:33" x14ac:dyDescent="0.55000000000000004">
      <c r="H288" t="str">
        <f t="shared" si="64"/>
        <v/>
      </c>
      <c r="I288" t="str">
        <f t="shared" si="65"/>
        <v/>
      </c>
      <c r="J288" t="str">
        <f t="shared" si="66"/>
        <v/>
      </c>
      <c r="K288" s="8" t="str">
        <f t="shared" si="67"/>
        <v/>
      </c>
      <c r="L288" t="str">
        <f t="shared" si="68"/>
        <v/>
      </c>
      <c r="Q288" t="str">
        <f t="shared" si="69"/>
        <v/>
      </c>
      <c r="R288" t="str">
        <f t="shared" si="70"/>
        <v/>
      </c>
      <c r="S288" t="str">
        <f t="shared" si="71"/>
        <v/>
      </c>
      <c r="T288" s="8" t="str">
        <f t="shared" si="72"/>
        <v/>
      </c>
      <c r="U288" t="str">
        <f t="shared" si="73"/>
        <v/>
      </c>
      <c r="V288" s="10" t="str">
        <f t="shared" si="74"/>
        <v/>
      </c>
      <c r="W288" t="str">
        <f t="shared" si="75"/>
        <v/>
      </c>
      <c r="X288" s="17" t="str">
        <f t="shared" si="76"/>
        <v/>
      </c>
      <c r="Y288" t="str">
        <f t="shared" si="77"/>
        <v/>
      </c>
      <c r="AF288" t="str">
        <f t="shared" si="78"/>
        <v/>
      </c>
      <c r="AG288" t="str">
        <f t="shared" si="79"/>
        <v/>
      </c>
    </row>
    <row r="289" spans="8:33" x14ac:dyDescent="0.55000000000000004">
      <c r="H289" t="str">
        <f t="shared" si="64"/>
        <v/>
      </c>
      <c r="I289" t="str">
        <f t="shared" si="65"/>
        <v/>
      </c>
      <c r="J289" t="str">
        <f t="shared" si="66"/>
        <v/>
      </c>
      <c r="K289" s="8" t="str">
        <f t="shared" si="67"/>
        <v/>
      </c>
      <c r="L289" t="str">
        <f t="shared" si="68"/>
        <v/>
      </c>
      <c r="Q289" t="str">
        <f t="shared" si="69"/>
        <v/>
      </c>
      <c r="R289" t="str">
        <f t="shared" si="70"/>
        <v/>
      </c>
      <c r="S289" t="str">
        <f t="shared" si="71"/>
        <v/>
      </c>
      <c r="T289" s="8" t="str">
        <f t="shared" si="72"/>
        <v/>
      </c>
      <c r="U289" t="str">
        <f t="shared" si="73"/>
        <v/>
      </c>
      <c r="V289" s="10" t="str">
        <f t="shared" si="74"/>
        <v/>
      </c>
      <c r="W289" t="str">
        <f t="shared" si="75"/>
        <v/>
      </c>
      <c r="X289" s="17" t="str">
        <f t="shared" si="76"/>
        <v/>
      </c>
      <c r="Y289" t="str">
        <f t="shared" si="77"/>
        <v/>
      </c>
      <c r="AF289" t="str">
        <f t="shared" si="78"/>
        <v/>
      </c>
      <c r="AG289" t="str">
        <f t="shared" si="79"/>
        <v/>
      </c>
    </row>
    <row r="290" spans="8:33" x14ac:dyDescent="0.55000000000000004">
      <c r="H290" t="str">
        <f t="shared" si="64"/>
        <v/>
      </c>
      <c r="I290" t="str">
        <f t="shared" si="65"/>
        <v/>
      </c>
      <c r="J290" t="str">
        <f t="shared" si="66"/>
        <v/>
      </c>
      <c r="K290" s="8" t="str">
        <f t="shared" si="67"/>
        <v/>
      </c>
      <c r="L290" t="str">
        <f t="shared" si="68"/>
        <v/>
      </c>
      <c r="Q290" t="str">
        <f t="shared" si="69"/>
        <v/>
      </c>
      <c r="R290" t="str">
        <f t="shared" si="70"/>
        <v/>
      </c>
      <c r="S290" t="str">
        <f t="shared" si="71"/>
        <v/>
      </c>
      <c r="T290" s="8" t="str">
        <f t="shared" si="72"/>
        <v/>
      </c>
      <c r="U290" t="str">
        <f t="shared" si="73"/>
        <v/>
      </c>
      <c r="V290" s="10" t="str">
        <f t="shared" si="74"/>
        <v/>
      </c>
      <c r="W290" t="str">
        <f t="shared" si="75"/>
        <v/>
      </c>
      <c r="X290" s="17" t="str">
        <f t="shared" si="76"/>
        <v/>
      </c>
      <c r="Y290" t="str">
        <f t="shared" si="77"/>
        <v/>
      </c>
      <c r="AF290" t="str">
        <f t="shared" si="78"/>
        <v/>
      </c>
      <c r="AG290" t="str">
        <f t="shared" si="79"/>
        <v/>
      </c>
    </row>
    <row r="291" spans="8:33" x14ac:dyDescent="0.55000000000000004">
      <c r="H291" t="str">
        <f t="shared" si="64"/>
        <v/>
      </c>
      <c r="I291" t="str">
        <f t="shared" si="65"/>
        <v/>
      </c>
      <c r="J291" t="str">
        <f t="shared" si="66"/>
        <v/>
      </c>
      <c r="K291" s="8" t="str">
        <f t="shared" si="67"/>
        <v/>
      </c>
      <c r="L291" t="str">
        <f t="shared" si="68"/>
        <v/>
      </c>
      <c r="Q291" t="str">
        <f t="shared" si="69"/>
        <v/>
      </c>
      <c r="R291" t="str">
        <f t="shared" si="70"/>
        <v/>
      </c>
      <c r="S291" t="str">
        <f t="shared" si="71"/>
        <v/>
      </c>
      <c r="T291" s="8" t="str">
        <f t="shared" si="72"/>
        <v/>
      </c>
      <c r="U291" t="str">
        <f t="shared" si="73"/>
        <v/>
      </c>
      <c r="V291" s="10" t="str">
        <f t="shared" si="74"/>
        <v/>
      </c>
      <c r="W291" t="str">
        <f t="shared" si="75"/>
        <v/>
      </c>
      <c r="X291" s="17" t="str">
        <f t="shared" si="76"/>
        <v/>
      </c>
      <c r="Y291" t="str">
        <f t="shared" si="77"/>
        <v/>
      </c>
      <c r="AF291" t="str">
        <f t="shared" si="78"/>
        <v/>
      </c>
      <c r="AG291" t="str">
        <f t="shared" si="79"/>
        <v/>
      </c>
    </row>
    <row r="292" spans="8:33" x14ac:dyDescent="0.55000000000000004">
      <c r="H292" t="str">
        <f t="shared" si="64"/>
        <v/>
      </c>
      <c r="I292" t="str">
        <f t="shared" si="65"/>
        <v/>
      </c>
      <c r="J292" t="str">
        <f t="shared" si="66"/>
        <v/>
      </c>
      <c r="K292" s="8" t="str">
        <f t="shared" si="67"/>
        <v/>
      </c>
      <c r="L292" t="str">
        <f t="shared" si="68"/>
        <v/>
      </c>
      <c r="Q292" t="str">
        <f t="shared" si="69"/>
        <v/>
      </c>
      <c r="R292" t="str">
        <f t="shared" si="70"/>
        <v/>
      </c>
      <c r="S292" t="str">
        <f t="shared" si="71"/>
        <v/>
      </c>
      <c r="T292" s="8" t="str">
        <f t="shared" si="72"/>
        <v/>
      </c>
      <c r="U292" t="str">
        <f t="shared" si="73"/>
        <v/>
      </c>
      <c r="V292" s="10" t="str">
        <f t="shared" si="74"/>
        <v/>
      </c>
      <c r="W292" t="str">
        <f t="shared" si="75"/>
        <v/>
      </c>
      <c r="X292" s="17" t="str">
        <f t="shared" si="76"/>
        <v/>
      </c>
      <c r="Y292" t="str">
        <f t="shared" si="77"/>
        <v/>
      </c>
      <c r="AF292" t="str">
        <f t="shared" si="78"/>
        <v/>
      </c>
      <c r="AG292" t="str">
        <f t="shared" si="79"/>
        <v/>
      </c>
    </row>
    <row r="293" spans="8:33" x14ac:dyDescent="0.55000000000000004">
      <c r="H293" t="str">
        <f t="shared" si="64"/>
        <v/>
      </c>
      <c r="I293" t="str">
        <f t="shared" si="65"/>
        <v/>
      </c>
      <c r="J293" t="str">
        <f t="shared" si="66"/>
        <v/>
      </c>
      <c r="K293" s="8" t="str">
        <f t="shared" si="67"/>
        <v/>
      </c>
      <c r="L293" t="str">
        <f t="shared" si="68"/>
        <v/>
      </c>
      <c r="Q293" t="str">
        <f t="shared" si="69"/>
        <v/>
      </c>
      <c r="R293" t="str">
        <f t="shared" si="70"/>
        <v/>
      </c>
      <c r="S293" t="str">
        <f t="shared" si="71"/>
        <v/>
      </c>
      <c r="T293" s="8" t="str">
        <f t="shared" si="72"/>
        <v/>
      </c>
      <c r="U293" t="str">
        <f t="shared" si="73"/>
        <v/>
      </c>
      <c r="V293" s="10" t="str">
        <f t="shared" si="74"/>
        <v/>
      </c>
      <c r="W293" t="str">
        <f t="shared" si="75"/>
        <v/>
      </c>
      <c r="X293" s="17" t="str">
        <f t="shared" si="76"/>
        <v/>
      </c>
      <c r="Y293" t="str">
        <f t="shared" si="77"/>
        <v/>
      </c>
      <c r="AF293" t="str">
        <f t="shared" si="78"/>
        <v/>
      </c>
      <c r="AG293" t="str">
        <f t="shared" si="79"/>
        <v/>
      </c>
    </row>
    <row r="294" spans="8:33" x14ac:dyDescent="0.55000000000000004">
      <c r="H294" t="str">
        <f t="shared" si="64"/>
        <v/>
      </c>
      <c r="I294" t="str">
        <f t="shared" si="65"/>
        <v/>
      </c>
      <c r="J294" t="str">
        <f t="shared" si="66"/>
        <v/>
      </c>
      <c r="K294" s="8" t="str">
        <f t="shared" si="67"/>
        <v/>
      </c>
      <c r="L294" t="str">
        <f t="shared" si="68"/>
        <v/>
      </c>
      <c r="Q294" t="str">
        <f t="shared" si="69"/>
        <v/>
      </c>
      <c r="R294" t="str">
        <f t="shared" si="70"/>
        <v/>
      </c>
      <c r="S294" t="str">
        <f t="shared" si="71"/>
        <v/>
      </c>
      <c r="T294" s="8" t="str">
        <f t="shared" si="72"/>
        <v/>
      </c>
      <c r="U294" t="str">
        <f t="shared" si="73"/>
        <v/>
      </c>
      <c r="V294" s="10" t="str">
        <f t="shared" si="74"/>
        <v/>
      </c>
      <c r="W294" t="str">
        <f t="shared" si="75"/>
        <v/>
      </c>
      <c r="X294" s="17" t="str">
        <f t="shared" si="76"/>
        <v/>
      </c>
      <c r="Y294" t="str">
        <f t="shared" si="77"/>
        <v/>
      </c>
      <c r="AF294" t="str">
        <f t="shared" si="78"/>
        <v/>
      </c>
      <c r="AG294" t="str">
        <f t="shared" si="79"/>
        <v/>
      </c>
    </row>
    <row r="295" spans="8:33" x14ac:dyDescent="0.55000000000000004">
      <c r="H295" t="str">
        <f t="shared" si="64"/>
        <v/>
      </c>
      <c r="I295" t="str">
        <f t="shared" si="65"/>
        <v/>
      </c>
      <c r="J295" t="str">
        <f t="shared" si="66"/>
        <v/>
      </c>
      <c r="K295" s="8" t="str">
        <f t="shared" si="67"/>
        <v/>
      </c>
      <c r="L295" t="str">
        <f t="shared" si="68"/>
        <v/>
      </c>
      <c r="Q295" t="str">
        <f t="shared" si="69"/>
        <v/>
      </c>
      <c r="R295" t="str">
        <f t="shared" si="70"/>
        <v/>
      </c>
      <c r="S295" t="str">
        <f t="shared" si="71"/>
        <v/>
      </c>
      <c r="T295" s="8" t="str">
        <f t="shared" si="72"/>
        <v/>
      </c>
      <c r="U295" t="str">
        <f t="shared" si="73"/>
        <v/>
      </c>
      <c r="V295" s="10" t="str">
        <f t="shared" si="74"/>
        <v/>
      </c>
      <c r="W295" t="str">
        <f t="shared" si="75"/>
        <v/>
      </c>
      <c r="X295" s="17" t="str">
        <f t="shared" si="76"/>
        <v/>
      </c>
      <c r="Y295" t="str">
        <f t="shared" si="77"/>
        <v/>
      </c>
      <c r="AF295" t="str">
        <f t="shared" si="78"/>
        <v/>
      </c>
      <c r="AG295" t="str">
        <f t="shared" si="79"/>
        <v/>
      </c>
    </row>
    <row r="296" spans="8:33" x14ac:dyDescent="0.55000000000000004">
      <c r="H296" t="str">
        <f t="shared" si="64"/>
        <v/>
      </c>
      <c r="I296" t="str">
        <f t="shared" si="65"/>
        <v/>
      </c>
      <c r="J296" t="str">
        <f t="shared" si="66"/>
        <v/>
      </c>
      <c r="K296" s="8" t="str">
        <f t="shared" si="67"/>
        <v/>
      </c>
      <c r="L296" t="str">
        <f t="shared" si="68"/>
        <v/>
      </c>
      <c r="Q296" t="str">
        <f t="shared" si="69"/>
        <v/>
      </c>
      <c r="R296" t="str">
        <f t="shared" si="70"/>
        <v/>
      </c>
      <c r="S296" t="str">
        <f t="shared" si="71"/>
        <v/>
      </c>
      <c r="T296" s="8" t="str">
        <f t="shared" si="72"/>
        <v/>
      </c>
      <c r="U296" t="str">
        <f t="shared" si="73"/>
        <v/>
      </c>
      <c r="V296" s="10" t="str">
        <f t="shared" si="74"/>
        <v/>
      </c>
      <c r="W296" t="str">
        <f t="shared" si="75"/>
        <v/>
      </c>
      <c r="X296" s="17" t="str">
        <f t="shared" si="76"/>
        <v/>
      </c>
      <c r="Y296" t="str">
        <f t="shared" si="77"/>
        <v/>
      </c>
      <c r="AF296" t="str">
        <f t="shared" si="78"/>
        <v/>
      </c>
      <c r="AG296" t="str">
        <f t="shared" si="79"/>
        <v/>
      </c>
    </row>
    <row r="297" spans="8:33" x14ac:dyDescent="0.55000000000000004">
      <c r="H297" t="str">
        <f t="shared" si="64"/>
        <v/>
      </c>
      <c r="I297" t="str">
        <f t="shared" si="65"/>
        <v/>
      </c>
      <c r="J297" t="str">
        <f t="shared" si="66"/>
        <v/>
      </c>
      <c r="K297" s="8" t="str">
        <f t="shared" si="67"/>
        <v/>
      </c>
      <c r="L297" t="str">
        <f t="shared" si="68"/>
        <v/>
      </c>
      <c r="Q297" t="str">
        <f t="shared" si="69"/>
        <v/>
      </c>
      <c r="R297" t="str">
        <f t="shared" si="70"/>
        <v/>
      </c>
      <c r="S297" t="str">
        <f t="shared" si="71"/>
        <v/>
      </c>
      <c r="T297" s="8" t="str">
        <f t="shared" si="72"/>
        <v/>
      </c>
      <c r="U297" t="str">
        <f t="shared" si="73"/>
        <v/>
      </c>
      <c r="V297" s="10" t="str">
        <f t="shared" si="74"/>
        <v/>
      </c>
      <c r="W297" t="str">
        <f t="shared" si="75"/>
        <v/>
      </c>
      <c r="X297" s="17" t="str">
        <f t="shared" si="76"/>
        <v/>
      </c>
      <c r="Y297" t="str">
        <f t="shared" si="77"/>
        <v/>
      </c>
      <c r="AF297" t="str">
        <f t="shared" si="78"/>
        <v/>
      </c>
      <c r="AG297" t="str">
        <f t="shared" si="79"/>
        <v/>
      </c>
    </row>
    <row r="298" spans="8:33" x14ac:dyDescent="0.55000000000000004">
      <c r="H298" t="str">
        <f t="shared" si="64"/>
        <v/>
      </c>
      <c r="I298" t="str">
        <f t="shared" si="65"/>
        <v/>
      </c>
      <c r="J298" t="str">
        <f t="shared" si="66"/>
        <v/>
      </c>
      <c r="K298" s="8" t="str">
        <f t="shared" si="67"/>
        <v/>
      </c>
      <c r="L298" t="str">
        <f t="shared" si="68"/>
        <v/>
      </c>
      <c r="Q298" t="str">
        <f t="shared" si="69"/>
        <v/>
      </c>
      <c r="R298" t="str">
        <f t="shared" si="70"/>
        <v/>
      </c>
      <c r="S298" t="str">
        <f t="shared" si="71"/>
        <v/>
      </c>
      <c r="T298" s="8" t="str">
        <f t="shared" si="72"/>
        <v/>
      </c>
      <c r="U298" t="str">
        <f t="shared" si="73"/>
        <v/>
      </c>
      <c r="V298" s="10" t="str">
        <f t="shared" si="74"/>
        <v/>
      </c>
      <c r="W298" t="str">
        <f t="shared" si="75"/>
        <v/>
      </c>
      <c r="X298" s="17" t="str">
        <f t="shared" si="76"/>
        <v/>
      </c>
      <c r="Y298" t="str">
        <f t="shared" si="77"/>
        <v/>
      </c>
      <c r="AF298" t="str">
        <f t="shared" si="78"/>
        <v/>
      </c>
      <c r="AG298" t="str">
        <f t="shared" si="79"/>
        <v/>
      </c>
    </row>
    <row r="299" spans="8:33" x14ac:dyDescent="0.55000000000000004">
      <c r="H299" t="str">
        <f t="shared" si="64"/>
        <v/>
      </c>
      <c r="I299" t="str">
        <f t="shared" si="65"/>
        <v/>
      </c>
      <c r="J299" t="str">
        <f t="shared" si="66"/>
        <v/>
      </c>
      <c r="K299" s="8" t="str">
        <f t="shared" si="67"/>
        <v/>
      </c>
      <c r="L299" t="str">
        <f t="shared" si="68"/>
        <v/>
      </c>
      <c r="Q299" t="str">
        <f t="shared" si="69"/>
        <v/>
      </c>
      <c r="R299" t="str">
        <f t="shared" si="70"/>
        <v/>
      </c>
      <c r="S299" t="str">
        <f t="shared" si="71"/>
        <v/>
      </c>
      <c r="T299" s="8" t="str">
        <f t="shared" si="72"/>
        <v/>
      </c>
      <c r="U299" t="str">
        <f t="shared" si="73"/>
        <v/>
      </c>
      <c r="V299" s="10" t="str">
        <f t="shared" si="74"/>
        <v/>
      </c>
      <c r="W299" t="str">
        <f t="shared" si="75"/>
        <v/>
      </c>
      <c r="X299" s="17" t="str">
        <f t="shared" si="76"/>
        <v/>
      </c>
      <c r="Y299" t="str">
        <f t="shared" si="77"/>
        <v/>
      </c>
      <c r="AF299" t="str">
        <f t="shared" si="78"/>
        <v/>
      </c>
      <c r="AG299" t="str">
        <f t="shared" si="79"/>
        <v/>
      </c>
    </row>
    <row r="300" spans="8:33" x14ac:dyDescent="0.55000000000000004">
      <c r="H300" t="str">
        <f t="shared" si="64"/>
        <v/>
      </c>
      <c r="I300" t="str">
        <f t="shared" si="65"/>
        <v/>
      </c>
      <c r="J300" t="str">
        <f t="shared" si="66"/>
        <v/>
      </c>
      <c r="K300" s="8" t="str">
        <f t="shared" si="67"/>
        <v/>
      </c>
      <c r="L300" t="str">
        <f t="shared" si="68"/>
        <v/>
      </c>
      <c r="Q300" t="str">
        <f t="shared" si="69"/>
        <v/>
      </c>
      <c r="R300" t="str">
        <f t="shared" si="70"/>
        <v/>
      </c>
      <c r="S300" t="str">
        <f t="shared" si="71"/>
        <v/>
      </c>
      <c r="T300" s="8" t="str">
        <f t="shared" si="72"/>
        <v/>
      </c>
      <c r="U300" t="str">
        <f t="shared" si="73"/>
        <v/>
      </c>
      <c r="V300" s="10" t="str">
        <f t="shared" si="74"/>
        <v/>
      </c>
      <c r="W300" t="str">
        <f t="shared" si="75"/>
        <v/>
      </c>
      <c r="X300" s="17" t="str">
        <f t="shared" si="76"/>
        <v/>
      </c>
      <c r="Y300" t="str">
        <f t="shared" si="77"/>
        <v/>
      </c>
      <c r="AF300" t="str">
        <f t="shared" si="78"/>
        <v/>
      </c>
      <c r="AG300" t="str">
        <f t="shared" si="79"/>
        <v/>
      </c>
    </row>
    <row r="301" spans="8:33" x14ac:dyDescent="0.55000000000000004">
      <c r="H301" t="str">
        <f t="shared" si="64"/>
        <v/>
      </c>
      <c r="I301" t="str">
        <f t="shared" si="65"/>
        <v/>
      </c>
      <c r="J301" t="str">
        <f t="shared" si="66"/>
        <v/>
      </c>
      <c r="K301" s="8" t="str">
        <f t="shared" si="67"/>
        <v/>
      </c>
      <c r="L301" t="str">
        <f t="shared" si="68"/>
        <v/>
      </c>
      <c r="Q301" t="str">
        <f t="shared" si="69"/>
        <v/>
      </c>
      <c r="R301" t="str">
        <f t="shared" si="70"/>
        <v/>
      </c>
      <c r="S301" t="str">
        <f t="shared" si="71"/>
        <v/>
      </c>
      <c r="T301" s="8" t="str">
        <f t="shared" si="72"/>
        <v/>
      </c>
      <c r="U301" t="str">
        <f t="shared" si="73"/>
        <v/>
      </c>
      <c r="V301" s="10" t="str">
        <f t="shared" si="74"/>
        <v/>
      </c>
      <c r="W301" t="str">
        <f t="shared" si="75"/>
        <v/>
      </c>
      <c r="X301" s="17" t="str">
        <f t="shared" si="76"/>
        <v/>
      </c>
      <c r="Y301" t="str">
        <f t="shared" si="77"/>
        <v/>
      </c>
      <c r="AF301" t="str">
        <f t="shared" si="78"/>
        <v/>
      </c>
      <c r="AG301" t="str">
        <f t="shared" si="79"/>
        <v/>
      </c>
    </row>
    <row r="302" spans="8:33" x14ac:dyDescent="0.55000000000000004">
      <c r="H302" t="str">
        <f t="shared" si="64"/>
        <v/>
      </c>
      <c r="I302" t="str">
        <f t="shared" si="65"/>
        <v/>
      </c>
      <c r="J302" t="str">
        <f t="shared" si="66"/>
        <v/>
      </c>
      <c r="K302" s="8" t="str">
        <f t="shared" si="67"/>
        <v/>
      </c>
      <c r="L302" t="str">
        <f t="shared" si="68"/>
        <v/>
      </c>
      <c r="Q302" t="str">
        <f t="shared" si="69"/>
        <v/>
      </c>
      <c r="R302" t="str">
        <f t="shared" si="70"/>
        <v/>
      </c>
      <c r="S302" t="str">
        <f t="shared" si="71"/>
        <v/>
      </c>
      <c r="T302" s="8" t="str">
        <f t="shared" si="72"/>
        <v/>
      </c>
      <c r="U302" t="str">
        <f t="shared" si="73"/>
        <v/>
      </c>
      <c r="V302" s="10" t="str">
        <f t="shared" si="74"/>
        <v/>
      </c>
      <c r="W302" t="str">
        <f t="shared" si="75"/>
        <v/>
      </c>
      <c r="X302" s="17" t="str">
        <f t="shared" si="76"/>
        <v/>
      </c>
      <c r="Y302" t="str">
        <f t="shared" si="77"/>
        <v/>
      </c>
      <c r="AF302" t="str">
        <f t="shared" si="78"/>
        <v/>
      </c>
      <c r="AG302" t="str">
        <f t="shared" si="79"/>
        <v/>
      </c>
    </row>
    <row r="303" spans="8:33" x14ac:dyDescent="0.55000000000000004">
      <c r="H303" t="str">
        <f t="shared" si="64"/>
        <v/>
      </c>
      <c r="I303" t="str">
        <f t="shared" si="65"/>
        <v/>
      </c>
      <c r="J303" t="str">
        <f t="shared" si="66"/>
        <v/>
      </c>
      <c r="K303" s="8" t="str">
        <f t="shared" si="67"/>
        <v/>
      </c>
      <c r="L303" t="str">
        <f t="shared" si="68"/>
        <v/>
      </c>
      <c r="Q303" t="str">
        <f t="shared" si="69"/>
        <v/>
      </c>
      <c r="R303" t="str">
        <f t="shared" si="70"/>
        <v/>
      </c>
      <c r="S303" t="str">
        <f t="shared" si="71"/>
        <v/>
      </c>
      <c r="T303" s="8" t="str">
        <f t="shared" si="72"/>
        <v/>
      </c>
      <c r="U303" t="str">
        <f t="shared" si="73"/>
        <v/>
      </c>
      <c r="V303" s="10" t="str">
        <f t="shared" si="74"/>
        <v/>
      </c>
      <c r="W303" t="str">
        <f t="shared" si="75"/>
        <v/>
      </c>
      <c r="X303" s="17" t="str">
        <f t="shared" si="76"/>
        <v/>
      </c>
      <c r="Y303" t="str">
        <f t="shared" si="77"/>
        <v/>
      </c>
      <c r="AF303" t="str">
        <f t="shared" si="78"/>
        <v/>
      </c>
      <c r="AG303" t="str">
        <f t="shared" si="79"/>
        <v/>
      </c>
    </row>
    <row r="304" spans="8:33" x14ac:dyDescent="0.55000000000000004">
      <c r="H304" t="str">
        <f t="shared" si="64"/>
        <v/>
      </c>
      <c r="I304" t="str">
        <f t="shared" si="65"/>
        <v/>
      </c>
      <c r="J304" t="str">
        <f t="shared" si="66"/>
        <v/>
      </c>
      <c r="K304" s="8" t="str">
        <f t="shared" si="67"/>
        <v/>
      </c>
      <c r="L304" t="str">
        <f t="shared" si="68"/>
        <v/>
      </c>
      <c r="Q304" t="str">
        <f t="shared" si="69"/>
        <v/>
      </c>
      <c r="R304" t="str">
        <f t="shared" si="70"/>
        <v/>
      </c>
      <c r="S304" t="str">
        <f t="shared" si="71"/>
        <v/>
      </c>
      <c r="T304" s="8" t="str">
        <f t="shared" si="72"/>
        <v/>
      </c>
      <c r="U304" t="str">
        <f t="shared" si="73"/>
        <v/>
      </c>
      <c r="V304" s="10" t="str">
        <f t="shared" si="74"/>
        <v/>
      </c>
      <c r="W304" t="str">
        <f t="shared" si="75"/>
        <v/>
      </c>
      <c r="X304" s="17" t="str">
        <f t="shared" si="76"/>
        <v/>
      </c>
      <c r="Y304" t="str">
        <f t="shared" si="77"/>
        <v/>
      </c>
      <c r="AF304" t="str">
        <f t="shared" si="78"/>
        <v/>
      </c>
      <c r="AG304" t="str">
        <f t="shared" si="79"/>
        <v/>
      </c>
    </row>
    <row r="305" spans="8:33" x14ac:dyDescent="0.55000000000000004">
      <c r="H305" t="str">
        <f t="shared" si="64"/>
        <v/>
      </c>
      <c r="I305" t="str">
        <f t="shared" si="65"/>
        <v/>
      </c>
      <c r="J305" t="str">
        <f t="shared" si="66"/>
        <v/>
      </c>
      <c r="K305" s="8" t="str">
        <f t="shared" si="67"/>
        <v/>
      </c>
      <c r="L305" t="str">
        <f t="shared" si="68"/>
        <v/>
      </c>
      <c r="Q305" t="str">
        <f t="shared" si="69"/>
        <v/>
      </c>
      <c r="R305" t="str">
        <f t="shared" si="70"/>
        <v/>
      </c>
      <c r="S305" t="str">
        <f t="shared" si="71"/>
        <v/>
      </c>
      <c r="T305" s="8" t="str">
        <f t="shared" si="72"/>
        <v/>
      </c>
      <c r="U305" t="str">
        <f t="shared" si="73"/>
        <v/>
      </c>
      <c r="V305" s="10" t="str">
        <f t="shared" si="74"/>
        <v/>
      </c>
      <c r="W305" t="str">
        <f t="shared" si="75"/>
        <v/>
      </c>
      <c r="X305" s="17" t="str">
        <f t="shared" si="76"/>
        <v/>
      </c>
      <c r="Y305" t="str">
        <f t="shared" si="77"/>
        <v/>
      </c>
      <c r="AF305" t="str">
        <f t="shared" si="78"/>
        <v/>
      </c>
      <c r="AG305" t="str">
        <f t="shared" si="79"/>
        <v/>
      </c>
    </row>
    <row r="306" spans="8:33" x14ac:dyDescent="0.55000000000000004">
      <c r="H306" t="str">
        <f t="shared" si="64"/>
        <v/>
      </c>
      <c r="I306" t="str">
        <f t="shared" si="65"/>
        <v/>
      </c>
      <c r="J306" t="str">
        <f t="shared" si="66"/>
        <v/>
      </c>
      <c r="K306" s="8" t="str">
        <f t="shared" si="67"/>
        <v/>
      </c>
      <c r="L306" t="str">
        <f t="shared" si="68"/>
        <v/>
      </c>
      <c r="Q306" t="str">
        <f t="shared" si="69"/>
        <v/>
      </c>
      <c r="R306" t="str">
        <f t="shared" si="70"/>
        <v/>
      </c>
      <c r="S306" t="str">
        <f t="shared" si="71"/>
        <v/>
      </c>
      <c r="T306" s="8" t="str">
        <f t="shared" si="72"/>
        <v/>
      </c>
      <c r="U306" t="str">
        <f t="shared" si="73"/>
        <v/>
      </c>
      <c r="V306" s="10" t="str">
        <f t="shared" si="74"/>
        <v/>
      </c>
      <c r="W306" t="str">
        <f t="shared" si="75"/>
        <v/>
      </c>
      <c r="X306" s="17" t="str">
        <f t="shared" si="76"/>
        <v/>
      </c>
      <c r="Y306" t="str">
        <f t="shared" si="77"/>
        <v/>
      </c>
      <c r="AF306" t="str">
        <f t="shared" si="78"/>
        <v/>
      </c>
      <c r="AG306" t="str">
        <f t="shared" si="79"/>
        <v/>
      </c>
    </row>
    <row r="307" spans="8:33" x14ac:dyDescent="0.55000000000000004">
      <c r="H307" t="str">
        <f t="shared" si="64"/>
        <v/>
      </c>
      <c r="I307" t="str">
        <f t="shared" si="65"/>
        <v/>
      </c>
      <c r="J307" t="str">
        <f t="shared" si="66"/>
        <v/>
      </c>
      <c r="K307" s="8" t="str">
        <f t="shared" si="67"/>
        <v/>
      </c>
      <c r="L307" t="str">
        <f t="shared" si="68"/>
        <v/>
      </c>
      <c r="Q307" t="str">
        <f t="shared" si="69"/>
        <v/>
      </c>
      <c r="R307" t="str">
        <f t="shared" si="70"/>
        <v/>
      </c>
      <c r="S307" t="str">
        <f t="shared" si="71"/>
        <v/>
      </c>
      <c r="T307" s="8" t="str">
        <f t="shared" si="72"/>
        <v/>
      </c>
      <c r="U307" t="str">
        <f t="shared" si="73"/>
        <v/>
      </c>
      <c r="V307" s="10" t="str">
        <f t="shared" si="74"/>
        <v/>
      </c>
      <c r="W307" t="str">
        <f t="shared" si="75"/>
        <v/>
      </c>
      <c r="X307" s="17" t="str">
        <f t="shared" si="76"/>
        <v/>
      </c>
      <c r="Y307" t="str">
        <f t="shared" si="77"/>
        <v/>
      </c>
      <c r="AF307" t="str">
        <f t="shared" si="78"/>
        <v/>
      </c>
      <c r="AG307" t="str">
        <f t="shared" si="79"/>
        <v/>
      </c>
    </row>
    <row r="308" spans="8:33" x14ac:dyDescent="0.55000000000000004">
      <c r="H308" t="str">
        <f t="shared" si="64"/>
        <v/>
      </c>
      <c r="I308" t="str">
        <f t="shared" si="65"/>
        <v/>
      </c>
      <c r="J308" t="str">
        <f t="shared" si="66"/>
        <v/>
      </c>
      <c r="K308" s="8" t="str">
        <f t="shared" si="67"/>
        <v/>
      </c>
      <c r="L308" t="str">
        <f t="shared" si="68"/>
        <v/>
      </c>
      <c r="Q308" t="str">
        <f t="shared" si="69"/>
        <v/>
      </c>
      <c r="R308" t="str">
        <f t="shared" si="70"/>
        <v/>
      </c>
      <c r="S308" t="str">
        <f t="shared" si="71"/>
        <v/>
      </c>
      <c r="T308" s="8" t="str">
        <f t="shared" si="72"/>
        <v/>
      </c>
      <c r="U308" t="str">
        <f t="shared" si="73"/>
        <v/>
      </c>
      <c r="V308" s="10" t="str">
        <f t="shared" si="74"/>
        <v/>
      </c>
      <c r="W308" t="str">
        <f t="shared" si="75"/>
        <v/>
      </c>
      <c r="X308" s="17" t="str">
        <f t="shared" si="76"/>
        <v/>
      </c>
      <c r="Y308" t="str">
        <f t="shared" si="77"/>
        <v/>
      </c>
      <c r="AF308" t="str">
        <f t="shared" si="78"/>
        <v/>
      </c>
      <c r="AG308" t="str">
        <f t="shared" si="79"/>
        <v/>
      </c>
    </row>
    <row r="309" spans="8:33" x14ac:dyDescent="0.55000000000000004">
      <c r="H309" t="str">
        <f t="shared" si="64"/>
        <v/>
      </c>
      <c r="I309" t="str">
        <f t="shared" si="65"/>
        <v/>
      </c>
      <c r="J309" t="str">
        <f t="shared" si="66"/>
        <v/>
      </c>
      <c r="K309" s="8" t="str">
        <f t="shared" si="67"/>
        <v/>
      </c>
      <c r="L309" t="str">
        <f t="shared" si="68"/>
        <v/>
      </c>
      <c r="Q309" t="str">
        <f t="shared" si="69"/>
        <v/>
      </c>
      <c r="R309" t="str">
        <f t="shared" si="70"/>
        <v/>
      </c>
      <c r="S309" t="str">
        <f t="shared" si="71"/>
        <v/>
      </c>
      <c r="T309" s="8" t="str">
        <f t="shared" si="72"/>
        <v/>
      </c>
      <c r="U309" t="str">
        <f t="shared" si="73"/>
        <v/>
      </c>
      <c r="V309" s="10" t="str">
        <f t="shared" si="74"/>
        <v/>
      </c>
      <c r="W309" t="str">
        <f t="shared" si="75"/>
        <v/>
      </c>
      <c r="X309" s="17" t="str">
        <f t="shared" si="76"/>
        <v/>
      </c>
      <c r="Y309" t="str">
        <f t="shared" si="77"/>
        <v/>
      </c>
      <c r="AF309" t="str">
        <f t="shared" si="78"/>
        <v/>
      </c>
      <c r="AG309" t="str">
        <f t="shared" si="79"/>
        <v/>
      </c>
    </row>
    <row r="310" spans="8:33" x14ac:dyDescent="0.55000000000000004">
      <c r="H310" t="str">
        <f t="shared" si="64"/>
        <v/>
      </c>
      <c r="I310" t="str">
        <f t="shared" si="65"/>
        <v/>
      </c>
      <c r="J310" t="str">
        <f t="shared" si="66"/>
        <v/>
      </c>
      <c r="K310" s="8" t="str">
        <f t="shared" si="67"/>
        <v/>
      </c>
      <c r="L310" t="str">
        <f t="shared" si="68"/>
        <v/>
      </c>
      <c r="Q310" t="str">
        <f t="shared" si="69"/>
        <v/>
      </c>
      <c r="R310" t="str">
        <f t="shared" si="70"/>
        <v/>
      </c>
      <c r="S310" t="str">
        <f t="shared" si="71"/>
        <v/>
      </c>
      <c r="T310" s="8" t="str">
        <f t="shared" si="72"/>
        <v/>
      </c>
      <c r="U310" t="str">
        <f t="shared" si="73"/>
        <v/>
      </c>
      <c r="V310" s="10" t="str">
        <f t="shared" si="74"/>
        <v/>
      </c>
      <c r="W310" t="str">
        <f t="shared" si="75"/>
        <v/>
      </c>
      <c r="X310" s="17" t="str">
        <f t="shared" si="76"/>
        <v/>
      </c>
      <c r="Y310" t="str">
        <f t="shared" si="77"/>
        <v/>
      </c>
      <c r="AF310" t="str">
        <f t="shared" si="78"/>
        <v/>
      </c>
      <c r="AG310" t="str">
        <f t="shared" si="79"/>
        <v/>
      </c>
    </row>
    <row r="311" spans="8:33" x14ac:dyDescent="0.55000000000000004">
      <c r="H311" t="str">
        <f t="shared" si="64"/>
        <v/>
      </c>
      <c r="I311" t="str">
        <f t="shared" si="65"/>
        <v/>
      </c>
      <c r="J311" t="str">
        <f t="shared" si="66"/>
        <v/>
      </c>
      <c r="K311" s="8" t="str">
        <f t="shared" si="67"/>
        <v/>
      </c>
      <c r="L311" t="str">
        <f t="shared" si="68"/>
        <v/>
      </c>
      <c r="Q311" t="str">
        <f t="shared" si="69"/>
        <v/>
      </c>
      <c r="R311" t="str">
        <f t="shared" si="70"/>
        <v/>
      </c>
      <c r="S311" t="str">
        <f t="shared" si="71"/>
        <v/>
      </c>
      <c r="T311" s="8" t="str">
        <f t="shared" si="72"/>
        <v/>
      </c>
      <c r="U311" t="str">
        <f t="shared" si="73"/>
        <v/>
      </c>
      <c r="V311" s="10" t="str">
        <f t="shared" si="74"/>
        <v/>
      </c>
      <c r="W311" t="str">
        <f t="shared" si="75"/>
        <v/>
      </c>
      <c r="X311" s="17" t="str">
        <f t="shared" si="76"/>
        <v/>
      </c>
      <c r="Y311" t="str">
        <f t="shared" si="77"/>
        <v/>
      </c>
      <c r="AF311" t="str">
        <f t="shared" si="78"/>
        <v/>
      </c>
      <c r="AG311" t="str">
        <f t="shared" si="79"/>
        <v/>
      </c>
    </row>
    <row r="312" spans="8:33" x14ac:dyDescent="0.55000000000000004">
      <c r="H312" t="str">
        <f t="shared" si="64"/>
        <v/>
      </c>
      <c r="I312" t="str">
        <f t="shared" si="65"/>
        <v/>
      </c>
      <c r="J312" t="str">
        <f t="shared" si="66"/>
        <v/>
      </c>
      <c r="K312" s="8" t="str">
        <f t="shared" si="67"/>
        <v/>
      </c>
      <c r="L312" t="str">
        <f t="shared" si="68"/>
        <v/>
      </c>
      <c r="Q312" t="str">
        <f t="shared" si="69"/>
        <v/>
      </c>
      <c r="R312" t="str">
        <f t="shared" si="70"/>
        <v/>
      </c>
      <c r="S312" t="str">
        <f t="shared" si="71"/>
        <v/>
      </c>
      <c r="T312" s="8" t="str">
        <f t="shared" si="72"/>
        <v/>
      </c>
      <c r="U312" t="str">
        <f t="shared" si="73"/>
        <v/>
      </c>
      <c r="V312" s="10" t="str">
        <f t="shared" si="74"/>
        <v/>
      </c>
      <c r="W312" t="str">
        <f t="shared" si="75"/>
        <v/>
      </c>
      <c r="X312" s="17" t="str">
        <f t="shared" si="76"/>
        <v/>
      </c>
      <c r="Y312" t="str">
        <f t="shared" si="77"/>
        <v/>
      </c>
      <c r="AF312" t="str">
        <f t="shared" si="78"/>
        <v/>
      </c>
      <c r="AG312" t="str">
        <f t="shared" si="79"/>
        <v/>
      </c>
    </row>
    <row r="313" spans="8:33" x14ac:dyDescent="0.55000000000000004">
      <c r="H313" t="str">
        <f t="shared" si="64"/>
        <v/>
      </c>
      <c r="I313" t="str">
        <f t="shared" si="65"/>
        <v/>
      </c>
      <c r="J313" t="str">
        <f t="shared" si="66"/>
        <v/>
      </c>
      <c r="K313" s="8" t="str">
        <f t="shared" si="67"/>
        <v/>
      </c>
      <c r="L313" t="str">
        <f t="shared" si="68"/>
        <v/>
      </c>
      <c r="Q313" t="str">
        <f t="shared" si="69"/>
        <v/>
      </c>
      <c r="R313" t="str">
        <f t="shared" si="70"/>
        <v/>
      </c>
      <c r="S313" t="str">
        <f t="shared" si="71"/>
        <v/>
      </c>
      <c r="T313" s="8" t="str">
        <f t="shared" si="72"/>
        <v/>
      </c>
      <c r="U313" t="str">
        <f t="shared" si="73"/>
        <v/>
      </c>
      <c r="V313" s="10" t="str">
        <f t="shared" si="74"/>
        <v/>
      </c>
      <c r="W313" t="str">
        <f t="shared" si="75"/>
        <v/>
      </c>
      <c r="X313" s="17" t="str">
        <f t="shared" si="76"/>
        <v/>
      </c>
      <c r="Y313" t="str">
        <f t="shared" si="77"/>
        <v/>
      </c>
      <c r="AF313" t="str">
        <f t="shared" si="78"/>
        <v/>
      </c>
      <c r="AG313" t="str">
        <f t="shared" si="79"/>
        <v/>
      </c>
    </row>
    <row r="314" spans="8:33" x14ac:dyDescent="0.55000000000000004">
      <c r="H314" t="str">
        <f t="shared" si="64"/>
        <v/>
      </c>
      <c r="I314" t="str">
        <f t="shared" si="65"/>
        <v/>
      </c>
      <c r="J314" t="str">
        <f t="shared" si="66"/>
        <v/>
      </c>
      <c r="K314" s="8" t="str">
        <f t="shared" si="67"/>
        <v/>
      </c>
      <c r="L314" t="str">
        <f t="shared" si="68"/>
        <v/>
      </c>
      <c r="Q314" t="str">
        <f t="shared" si="69"/>
        <v/>
      </c>
      <c r="R314" t="str">
        <f t="shared" si="70"/>
        <v/>
      </c>
      <c r="S314" t="str">
        <f t="shared" si="71"/>
        <v/>
      </c>
      <c r="T314" s="8" t="str">
        <f t="shared" si="72"/>
        <v/>
      </c>
      <c r="U314" t="str">
        <f t="shared" si="73"/>
        <v/>
      </c>
      <c r="V314" s="10" t="str">
        <f t="shared" si="74"/>
        <v/>
      </c>
      <c r="W314" t="str">
        <f t="shared" si="75"/>
        <v/>
      </c>
      <c r="X314" s="17" t="str">
        <f t="shared" si="76"/>
        <v/>
      </c>
      <c r="Y314" t="str">
        <f t="shared" si="77"/>
        <v/>
      </c>
      <c r="AF314" t="str">
        <f t="shared" si="78"/>
        <v/>
      </c>
      <c r="AG314" t="str">
        <f t="shared" si="79"/>
        <v/>
      </c>
    </row>
    <row r="315" spans="8:33" x14ac:dyDescent="0.55000000000000004">
      <c r="H315" t="str">
        <f t="shared" si="64"/>
        <v/>
      </c>
      <c r="I315" t="str">
        <f t="shared" si="65"/>
        <v/>
      </c>
      <c r="J315" t="str">
        <f t="shared" si="66"/>
        <v/>
      </c>
      <c r="K315" s="8" t="str">
        <f t="shared" si="67"/>
        <v/>
      </c>
      <c r="L315" t="str">
        <f t="shared" si="68"/>
        <v/>
      </c>
      <c r="Q315" t="str">
        <f t="shared" si="69"/>
        <v/>
      </c>
      <c r="R315" t="str">
        <f t="shared" si="70"/>
        <v/>
      </c>
      <c r="S315" t="str">
        <f t="shared" si="71"/>
        <v/>
      </c>
      <c r="T315" s="8" t="str">
        <f t="shared" si="72"/>
        <v/>
      </c>
      <c r="U315" t="str">
        <f t="shared" si="73"/>
        <v/>
      </c>
      <c r="V315" s="10" t="str">
        <f t="shared" si="74"/>
        <v/>
      </c>
      <c r="W315" t="str">
        <f t="shared" si="75"/>
        <v/>
      </c>
      <c r="X315" s="17" t="str">
        <f t="shared" si="76"/>
        <v/>
      </c>
      <c r="Y315" t="str">
        <f t="shared" si="77"/>
        <v/>
      </c>
      <c r="AF315" t="str">
        <f t="shared" si="78"/>
        <v/>
      </c>
      <c r="AG315" t="str">
        <f t="shared" si="79"/>
        <v/>
      </c>
    </row>
    <row r="316" spans="8:33" x14ac:dyDescent="0.55000000000000004">
      <c r="H316" t="str">
        <f t="shared" si="64"/>
        <v/>
      </c>
      <c r="I316" t="str">
        <f t="shared" si="65"/>
        <v/>
      </c>
      <c r="J316" t="str">
        <f t="shared" si="66"/>
        <v/>
      </c>
      <c r="K316" s="8" t="str">
        <f t="shared" si="67"/>
        <v/>
      </c>
      <c r="L316" t="str">
        <f t="shared" si="68"/>
        <v/>
      </c>
      <c r="Q316" t="str">
        <f t="shared" si="69"/>
        <v/>
      </c>
      <c r="R316" t="str">
        <f t="shared" si="70"/>
        <v/>
      </c>
      <c r="S316" t="str">
        <f t="shared" si="71"/>
        <v/>
      </c>
      <c r="T316" s="8" t="str">
        <f t="shared" si="72"/>
        <v/>
      </c>
      <c r="U316" t="str">
        <f t="shared" si="73"/>
        <v/>
      </c>
      <c r="V316" s="10" t="str">
        <f t="shared" si="74"/>
        <v/>
      </c>
      <c r="W316" t="str">
        <f t="shared" si="75"/>
        <v/>
      </c>
      <c r="X316" s="17" t="str">
        <f t="shared" si="76"/>
        <v/>
      </c>
      <c r="Y316" t="str">
        <f t="shared" si="77"/>
        <v/>
      </c>
      <c r="AF316" t="str">
        <f t="shared" si="78"/>
        <v/>
      </c>
      <c r="AG316" t="str">
        <f t="shared" si="79"/>
        <v/>
      </c>
    </row>
    <row r="317" spans="8:33" x14ac:dyDescent="0.55000000000000004">
      <c r="H317" t="str">
        <f t="shared" si="64"/>
        <v/>
      </c>
      <c r="I317" t="str">
        <f t="shared" si="65"/>
        <v/>
      </c>
      <c r="J317" t="str">
        <f t="shared" si="66"/>
        <v/>
      </c>
      <c r="K317" s="8" t="str">
        <f t="shared" si="67"/>
        <v/>
      </c>
      <c r="L317" t="str">
        <f t="shared" si="68"/>
        <v/>
      </c>
      <c r="Q317" t="str">
        <f t="shared" si="69"/>
        <v/>
      </c>
      <c r="R317" t="str">
        <f t="shared" si="70"/>
        <v/>
      </c>
      <c r="S317" t="str">
        <f t="shared" si="71"/>
        <v/>
      </c>
      <c r="T317" s="8" t="str">
        <f t="shared" si="72"/>
        <v/>
      </c>
      <c r="U317" t="str">
        <f t="shared" si="73"/>
        <v/>
      </c>
      <c r="V317" s="10" t="str">
        <f t="shared" si="74"/>
        <v/>
      </c>
      <c r="W317" t="str">
        <f t="shared" si="75"/>
        <v/>
      </c>
      <c r="X317" s="17" t="str">
        <f t="shared" si="76"/>
        <v/>
      </c>
      <c r="Y317" t="str">
        <f t="shared" si="77"/>
        <v/>
      </c>
      <c r="AF317" t="str">
        <f t="shared" si="78"/>
        <v/>
      </c>
      <c r="AG317" t="str">
        <f t="shared" si="79"/>
        <v/>
      </c>
    </row>
    <row r="318" spans="8:33" x14ac:dyDescent="0.55000000000000004">
      <c r="H318" t="str">
        <f t="shared" si="64"/>
        <v/>
      </c>
      <c r="I318" t="str">
        <f t="shared" si="65"/>
        <v/>
      </c>
      <c r="J318" t="str">
        <f t="shared" si="66"/>
        <v/>
      </c>
      <c r="K318" s="8" t="str">
        <f t="shared" si="67"/>
        <v/>
      </c>
      <c r="L318" t="str">
        <f t="shared" si="68"/>
        <v/>
      </c>
      <c r="Q318" t="str">
        <f t="shared" si="69"/>
        <v/>
      </c>
      <c r="R318" t="str">
        <f t="shared" si="70"/>
        <v/>
      </c>
      <c r="S318" t="str">
        <f t="shared" si="71"/>
        <v/>
      </c>
      <c r="T318" s="8" t="str">
        <f t="shared" si="72"/>
        <v/>
      </c>
      <c r="U318" t="str">
        <f t="shared" si="73"/>
        <v/>
      </c>
      <c r="V318" s="10" t="str">
        <f t="shared" si="74"/>
        <v/>
      </c>
      <c r="W318" t="str">
        <f t="shared" si="75"/>
        <v/>
      </c>
      <c r="X318" s="17" t="str">
        <f t="shared" si="76"/>
        <v/>
      </c>
      <c r="Y318" t="str">
        <f t="shared" si="77"/>
        <v/>
      </c>
      <c r="AF318" t="str">
        <f t="shared" si="78"/>
        <v/>
      </c>
      <c r="AG318" t="str">
        <f t="shared" si="79"/>
        <v/>
      </c>
    </row>
    <row r="319" spans="8:33" x14ac:dyDescent="0.55000000000000004">
      <c r="H319" t="str">
        <f t="shared" si="64"/>
        <v/>
      </c>
      <c r="I319" t="str">
        <f t="shared" si="65"/>
        <v/>
      </c>
      <c r="J319" t="str">
        <f t="shared" si="66"/>
        <v/>
      </c>
      <c r="K319" s="8" t="str">
        <f t="shared" si="67"/>
        <v/>
      </c>
      <c r="L319" t="str">
        <f t="shared" si="68"/>
        <v/>
      </c>
      <c r="Q319" t="str">
        <f t="shared" si="69"/>
        <v/>
      </c>
      <c r="R319" t="str">
        <f t="shared" si="70"/>
        <v/>
      </c>
      <c r="S319" t="str">
        <f t="shared" si="71"/>
        <v/>
      </c>
      <c r="T319" s="8" t="str">
        <f t="shared" si="72"/>
        <v/>
      </c>
      <c r="U319" t="str">
        <f t="shared" si="73"/>
        <v/>
      </c>
      <c r="V319" s="10" t="str">
        <f t="shared" si="74"/>
        <v/>
      </c>
      <c r="W319" t="str">
        <f t="shared" si="75"/>
        <v/>
      </c>
      <c r="X319" s="17" t="str">
        <f t="shared" si="76"/>
        <v/>
      </c>
      <c r="Y319" t="str">
        <f t="shared" si="77"/>
        <v/>
      </c>
      <c r="AF319" t="str">
        <f t="shared" si="78"/>
        <v/>
      </c>
      <c r="AG319" t="str">
        <f t="shared" si="79"/>
        <v/>
      </c>
    </row>
    <row r="320" spans="8:33" x14ac:dyDescent="0.55000000000000004">
      <c r="H320" t="str">
        <f t="shared" si="64"/>
        <v/>
      </c>
      <c r="I320" t="str">
        <f t="shared" si="65"/>
        <v/>
      </c>
      <c r="J320" t="str">
        <f t="shared" si="66"/>
        <v/>
      </c>
      <c r="K320" s="8" t="str">
        <f t="shared" si="67"/>
        <v/>
      </c>
      <c r="L320" t="str">
        <f t="shared" si="68"/>
        <v/>
      </c>
      <c r="Q320" t="str">
        <f t="shared" si="69"/>
        <v/>
      </c>
      <c r="R320" t="str">
        <f t="shared" si="70"/>
        <v/>
      </c>
      <c r="S320" t="str">
        <f t="shared" si="71"/>
        <v/>
      </c>
      <c r="T320" s="8" t="str">
        <f t="shared" si="72"/>
        <v/>
      </c>
      <c r="U320" t="str">
        <f t="shared" si="73"/>
        <v/>
      </c>
      <c r="V320" s="10" t="str">
        <f t="shared" si="74"/>
        <v/>
      </c>
      <c r="W320" t="str">
        <f t="shared" si="75"/>
        <v/>
      </c>
      <c r="X320" s="17" t="str">
        <f t="shared" si="76"/>
        <v/>
      </c>
      <c r="Y320" t="str">
        <f t="shared" si="77"/>
        <v/>
      </c>
      <c r="AF320" t="str">
        <f t="shared" si="78"/>
        <v/>
      </c>
      <c r="AG320" t="str">
        <f t="shared" si="79"/>
        <v/>
      </c>
    </row>
    <row r="321" spans="8:33" x14ac:dyDescent="0.55000000000000004">
      <c r="H321" t="str">
        <f t="shared" si="64"/>
        <v/>
      </c>
      <c r="I321" t="str">
        <f t="shared" si="65"/>
        <v/>
      </c>
      <c r="J321" t="str">
        <f t="shared" si="66"/>
        <v/>
      </c>
      <c r="K321" s="8" t="str">
        <f t="shared" si="67"/>
        <v/>
      </c>
      <c r="L321" t="str">
        <f t="shared" si="68"/>
        <v/>
      </c>
      <c r="Q321" t="str">
        <f t="shared" si="69"/>
        <v/>
      </c>
      <c r="R321" t="str">
        <f t="shared" si="70"/>
        <v/>
      </c>
      <c r="S321" t="str">
        <f t="shared" si="71"/>
        <v/>
      </c>
      <c r="T321" s="8" t="str">
        <f t="shared" si="72"/>
        <v/>
      </c>
      <c r="U321" t="str">
        <f t="shared" si="73"/>
        <v/>
      </c>
      <c r="V321" s="10" t="str">
        <f t="shared" si="74"/>
        <v/>
      </c>
      <c r="W321" t="str">
        <f t="shared" si="75"/>
        <v/>
      </c>
      <c r="X321" s="17" t="str">
        <f t="shared" si="76"/>
        <v/>
      </c>
      <c r="Y321" t="str">
        <f t="shared" si="77"/>
        <v/>
      </c>
      <c r="AF321" t="str">
        <f t="shared" si="78"/>
        <v/>
      </c>
      <c r="AG321" t="str">
        <f t="shared" si="79"/>
        <v/>
      </c>
    </row>
    <row r="322" spans="8:33" x14ac:dyDescent="0.55000000000000004">
      <c r="H322" t="str">
        <f t="shared" si="64"/>
        <v/>
      </c>
      <c r="I322" t="str">
        <f t="shared" si="65"/>
        <v/>
      </c>
      <c r="J322" t="str">
        <f t="shared" si="66"/>
        <v/>
      </c>
      <c r="K322" s="8" t="str">
        <f t="shared" si="67"/>
        <v/>
      </c>
      <c r="L322" t="str">
        <f t="shared" si="68"/>
        <v/>
      </c>
      <c r="Q322" t="str">
        <f t="shared" si="69"/>
        <v/>
      </c>
      <c r="R322" t="str">
        <f t="shared" si="70"/>
        <v/>
      </c>
      <c r="S322" t="str">
        <f t="shared" si="71"/>
        <v/>
      </c>
      <c r="T322" s="8" t="str">
        <f t="shared" si="72"/>
        <v/>
      </c>
      <c r="U322" t="str">
        <f t="shared" si="73"/>
        <v/>
      </c>
      <c r="V322" s="10" t="str">
        <f t="shared" si="74"/>
        <v/>
      </c>
      <c r="W322" t="str">
        <f t="shared" si="75"/>
        <v/>
      </c>
      <c r="X322" s="17" t="str">
        <f t="shared" si="76"/>
        <v/>
      </c>
      <c r="Y322" t="str">
        <f t="shared" si="77"/>
        <v/>
      </c>
      <c r="AF322" t="str">
        <f t="shared" si="78"/>
        <v/>
      </c>
      <c r="AG322" t="str">
        <f t="shared" si="79"/>
        <v/>
      </c>
    </row>
    <row r="323" spans="8:33" x14ac:dyDescent="0.55000000000000004">
      <c r="H323" t="str">
        <f t="shared" si="64"/>
        <v/>
      </c>
      <c r="I323" t="str">
        <f t="shared" si="65"/>
        <v/>
      </c>
      <c r="J323" t="str">
        <f t="shared" si="66"/>
        <v/>
      </c>
      <c r="K323" s="8" t="str">
        <f t="shared" si="67"/>
        <v/>
      </c>
      <c r="L323" t="str">
        <f t="shared" si="68"/>
        <v/>
      </c>
      <c r="Q323" t="str">
        <f t="shared" si="69"/>
        <v/>
      </c>
      <c r="R323" t="str">
        <f t="shared" si="70"/>
        <v/>
      </c>
      <c r="S323" t="str">
        <f t="shared" si="71"/>
        <v/>
      </c>
      <c r="T323" s="8" t="str">
        <f t="shared" si="72"/>
        <v/>
      </c>
      <c r="U323" t="str">
        <f t="shared" si="73"/>
        <v/>
      </c>
      <c r="V323" s="10" t="str">
        <f t="shared" si="74"/>
        <v/>
      </c>
      <c r="W323" t="str">
        <f t="shared" si="75"/>
        <v/>
      </c>
      <c r="X323" s="17" t="str">
        <f t="shared" si="76"/>
        <v/>
      </c>
      <c r="Y323" t="str">
        <f t="shared" si="77"/>
        <v/>
      </c>
      <c r="AF323" t="str">
        <f t="shared" si="78"/>
        <v/>
      </c>
      <c r="AG323" t="str">
        <f t="shared" si="79"/>
        <v/>
      </c>
    </row>
    <row r="324" spans="8:33" x14ac:dyDescent="0.55000000000000004">
      <c r="H324" t="str">
        <f t="shared" si="64"/>
        <v/>
      </c>
      <c r="I324" t="str">
        <f t="shared" si="65"/>
        <v/>
      </c>
      <c r="J324" t="str">
        <f t="shared" si="66"/>
        <v/>
      </c>
      <c r="K324" s="8" t="str">
        <f t="shared" si="67"/>
        <v/>
      </c>
      <c r="L324" t="str">
        <f t="shared" si="68"/>
        <v/>
      </c>
      <c r="Q324" t="str">
        <f t="shared" si="69"/>
        <v/>
      </c>
      <c r="R324" t="str">
        <f t="shared" si="70"/>
        <v/>
      </c>
      <c r="S324" t="str">
        <f t="shared" si="71"/>
        <v/>
      </c>
      <c r="T324" s="8" t="str">
        <f t="shared" si="72"/>
        <v/>
      </c>
      <c r="U324" t="str">
        <f t="shared" si="73"/>
        <v/>
      </c>
      <c r="V324" s="10" t="str">
        <f t="shared" si="74"/>
        <v/>
      </c>
      <c r="W324" t="str">
        <f t="shared" si="75"/>
        <v/>
      </c>
      <c r="X324" s="17" t="str">
        <f t="shared" si="76"/>
        <v/>
      </c>
      <c r="Y324" t="str">
        <f t="shared" si="77"/>
        <v/>
      </c>
      <c r="AF324" t="str">
        <f t="shared" si="78"/>
        <v/>
      </c>
      <c r="AG324" t="str">
        <f t="shared" si="79"/>
        <v/>
      </c>
    </row>
    <row r="325" spans="8:33" x14ac:dyDescent="0.55000000000000004">
      <c r="H325" t="str">
        <f t="shared" si="64"/>
        <v/>
      </c>
      <c r="I325" t="str">
        <f t="shared" si="65"/>
        <v/>
      </c>
      <c r="J325" t="str">
        <f t="shared" si="66"/>
        <v/>
      </c>
      <c r="K325" s="8" t="str">
        <f t="shared" si="67"/>
        <v/>
      </c>
      <c r="L325" t="str">
        <f t="shared" si="68"/>
        <v/>
      </c>
      <c r="Q325" t="str">
        <f t="shared" si="69"/>
        <v/>
      </c>
      <c r="R325" t="str">
        <f t="shared" si="70"/>
        <v/>
      </c>
      <c r="S325" t="str">
        <f t="shared" si="71"/>
        <v/>
      </c>
      <c r="T325" s="8" t="str">
        <f t="shared" si="72"/>
        <v/>
      </c>
      <c r="U325" t="str">
        <f t="shared" si="73"/>
        <v/>
      </c>
      <c r="V325" s="10" t="str">
        <f t="shared" si="74"/>
        <v/>
      </c>
      <c r="W325" t="str">
        <f t="shared" si="75"/>
        <v/>
      </c>
      <c r="X325" s="17" t="str">
        <f t="shared" si="76"/>
        <v/>
      </c>
      <c r="Y325" t="str">
        <f t="shared" si="77"/>
        <v/>
      </c>
      <c r="AF325" t="str">
        <f t="shared" si="78"/>
        <v/>
      </c>
      <c r="AG325" t="str">
        <f t="shared" si="79"/>
        <v/>
      </c>
    </row>
    <row r="326" spans="8:33" x14ac:dyDescent="0.55000000000000004">
      <c r="H326" t="str">
        <f t="shared" si="64"/>
        <v/>
      </c>
      <c r="I326" t="str">
        <f t="shared" si="65"/>
        <v/>
      </c>
      <c r="J326" t="str">
        <f t="shared" si="66"/>
        <v/>
      </c>
      <c r="K326" s="8" t="str">
        <f t="shared" si="67"/>
        <v/>
      </c>
      <c r="L326" t="str">
        <f t="shared" si="68"/>
        <v/>
      </c>
      <c r="Q326" t="str">
        <f t="shared" si="69"/>
        <v/>
      </c>
      <c r="R326" t="str">
        <f t="shared" si="70"/>
        <v/>
      </c>
      <c r="S326" t="str">
        <f t="shared" si="71"/>
        <v/>
      </c>
      <c r="T326" s="8" t="str">
        <f t="shared" si="72"/>
        <v/>
      </c>
      <c r="U326" t="str">
        <f t="shared" si="73"/>
        <v/>
      </c>
      <c r="V326" s="10" t="str">
        <f t="shared" si="74"/>
        <v/>
      </c>
      <c r="W326" t="str">
        <f t="shared" si="75"/>
        <v/>
      </c>
      <c r="X326" s="17" t="str">
        <f t="shared" si="76"/>
        <v/>
      </c>
      <c r="Y326" t="str">
        <f t="shared" si="77"/>
        <v/>
      </c>
      <c r="AF326" t="str">
        <f t="shared" si="78"/>
        <v/>
      </c>
      <c r="AG326" t="str">
        <f t="shared" si="79"/>
        <v/>
      </c>
    </row>
    <row r="327" spans="8:33" x14ac:dyDescent="0.55000000000000004">
      <c r="H327" t="str">
        <f t="shared" si="64"/>
        <v/>
      </c>
      <c r="I327" t="str">
        <f t="shared" si="65"/>
        <v/>
      </c>
      <c r="J327" t="str">
        <f t="shared" si="66"/>
        <v/>
      </c>
      <c r="K327" s="8" t="str">
        <f t="shared" si="67"/>
        <v/>
      </c>
      <c r="L327" t="str">
        <f t="shared" si="68"/>
        <v/>
      </c>
      <c r="Q327" t="str">
        <f t="shared" si="69"/>
        <v/>
      </c>
      <c r="R327" t="str">
        <f t="shared" si="70"/>
        <v/>
      </c>
      <c r="S327" t="str">
        <f t="shared" si="71"/>
        <v/>
      </c>
      <c r="T327" s="8" t="str">
        <f t="shared" si="72"/>
        <v/>
      </c>
      <c r="U327" t="str">
        <f t="shared" si="73"/>
        <v/>
      </c>
      <c r="V327" s="10" t="str">
        <f t="shared" si="74"/>
        <v/>
      </c>
      <c r="W327" t="str">
        <f t="shared" si="75"/>
        <v/>
      </c>
      <c r="X327" s="17" t="str">
        <f t="shared" si="76"/>
        <v/>
      </c>
      <c r="Y327" t="str">
        <f t="shared" si="77"/>
        <v/>
      </c>
      <c r="AF327" t="str">
        <f t="shared" si="78"/>
        <v/>
      </c>
      <c r="AG327" t="str">
        <f t="shared" si="79"/>
        <v/>
      </c>
    </row>
    <row r="328" spans="8:33" x14ac:dyDescent="0.55000000000000004">
      <c r="H328" t="str">
        <f t="shared" si="64"/>
        <v/>
      </c>
      <c r="I328" t="str">
        <f t="shared" si="65"/>
        <v/>
      </c>
      <c r="J328" t="str">
        <f t="shared" si="66"/>
        <v/>
      </c>
      <c r="K328" s="8" t="str">
        <f t="shared" si="67"/>
        <v/>
      </c>
      <c r="L328" t="str">
        <f t="shared" si="68"/>
        <v/>
      </c>
      <c r="Q328" t="str">
        <f t="shared" si="69"/>
        <v/>
      </c>
      <c r="R328" t="str">
        <f t="shared" si="70"/>
        <v/>
      </c>
      <c r="S328" t="str">
        <f t="shared" si="71"/>
        <v/>
      </c>
      <c r="T328" s="8" t="str">
        <f t="shared" si="72"/>
        <v/>
      </c>
      <c r="U328" t="str">
        <f t="shared" si="73"/>
        <v/>
      </c>
      <c r="V328" s="10" t="str">
        <f t="shared" si="74"/>
        <v/>
      </c>
      <c r="W328" t="str">
        <f t="shared" si="75"/>
        <v/>
      </c>
      <c r="X328" s="17" t="str">
        <f t="shared" si="76"/>
        <v/>
      </c>
      <c r="Y328" t="str">
        <f t="shared" si="77"/>
        <v/>
      </c>
      <c r="AF328" t="str">
        <f t="shared" si="78"/>
        <v/>
      </c>
      <c r="AG328" t="str">
        <f t="shared" si="79"/>
        <v/>
      </c>
    </row>
    <row r="329" spans="8:33" x14ac:dyDescent="0.55000000000000004">
      <c r="H329" t="str">
        <f t="shared" si="64"/>
        <v/>
      </c>
      <c r="I329" t="str">
        <f t="shared" si="65"/>
        <v/>
      </c>
      <c r="J329" t="str">
        <f t="shared" si="66"/>
        <v/>
      </c>
      <c r="K329" s="8" t="str">
        <f t="shared" si="67"/>
        <v/>
      </c>
      <c r="L329" t="str">
        <f t="shared" si="68"/>
        <v/>
      </c>
      <c r="Q329" t="str">
        <f t="shared" si="69"/>
        <v/>
      </c>
      <c r="R329" t="str">
        <f t="shared" si="70"/>
        <v/>
      </c>
      <c r="S329" t="str">
        <f t="shared" si="71"/>
        <v/>
      </c>
      <c r="T329" s="8" t="str">
        <f t="shared" si="72"/>
        <v/>
      </c>
      <c r="U329" t="str">
        <f t="shared" si="73"/>
        <v/>
      </c>
      <c r="V329" s="10" t="str">
        <f t="shared" si="74"/>
        <v/>
      </c>
      <c r="W329" t="str">
        <f t="shared" si="75"/>
        <v/>
      </c>
      <c r="X329" s="17" t="str">
        <f t="shared" si="76"/>
        <v/>
      </c>
      <c r="Y329" t="str">
        <f t="shared" si="77"/>
        <v/>
      </c>
      <c r="AF329" t="str">
        <f t="shared" si="78"/>
        <v/>
      </c>
      <c r="AG329" t="str">
        <f t="shared" si="79"/>
        <v/>
      </c>
    </row>
    <row r="330" spans="8:33" x14ac:dyDescent="0.55000000000000004">
      <c r="H330" t="str">
        <f t="shared" ref="H330:H393" si="80">IF(C330="","",SLOPE(E330:G330,E$8:G$8))</f>
        <v/>
      </c>
      <c r="I330" t="str">
        <f t="shared" ref="I330:I393" si="81">IF(C330="","",INTERCEPT(E330:G330,E$8:G$8))</f>
        <v/>
      </c>
      <c r="J330" t="str">
        <f t="shared" ref="J330:J393" si="82">IF(C330="","",IF(H330*5+I330&gt;5,5,IF(H330*5+I330&lt;1.1,1.1,H330*5+I330)))</f>
        <v/>
      </c>
      <c r="K330" s="8" t="str">
        <f t="shared" ref="K330:K393" si="83">IF(C330="","",IF(SQRT(D330*(J330-1))*25&gt;=75,"A",IF(SQRT(D330*(J330-1))*25&gt;=25,"B","C")))</f>
        <v/>
      </c>
      <c r="L330" t="str">
        <f t="shared" ref="L330:L393" si="84">IF(C330="","",ROUND(IF(SQRT(D330*(J330-1))*25&gt;100,100,SQRT(D330*(J330-1))*25),0))</f>
        <v/>
      </c>
      <c r="Q330" t="str">
        <f t="shared" ref="Q330:Q393" si="85">IF(C330="","",SLOPE(N330:P330,N$8:P$8))</f>
        <v/>
      </c>
      <c r="R330" t="str">
        <f t="shared" ref="R330:R393" si="86">IF(C330="","",INTERCEPT(N330:P330,N$8:P$8))</f>
        <v/>
      </c>
      <c r="S330" t="str">
        <f t="shared" ref="S330:S393" si="87">IF(C330="","",IF(Q330*5+R330&gt;5,5,IF(Q330*5+R330&lt;1.1,1.1,Q330*5+R330)))</f>
        <v/>
      </c>
      <c r="T330" s="8" t="str">
        <f t="shared" ref="T330:T393" si="88">IF(C330="","",IF(SQRT(M330*(S330-1))*25&gt;=75,"A",IF(SQRT(M330*(S330-1))*25&gt;=25,"B","C")))</f>
        <v/>
      </c>
      <c r="U330" t="str">
        <f t="shared" ref="U330:U393" si="89">IF(C330="","",ROUND(IF(SQRT(M330*(S330-1))*25&gt;100,100,SQRT(M330*(S330-1))*25),0))</f>
        <v/>
      </c>
      <c r="V330" s="10" t="str">
        <f t="shared" ref="V330:V393" si="90">IF(C330="","",AVERAGE(D330,M330))</f>
        <v/>
      </c>
      <c r="W330" t="str">
        <f t="shared" ref="W330:W393" si="91">IF(C330="","",AVERAGE(J330,S330))</f>
        <v/>
      </c>
      <c r="X330" s="17" t="str">
        <f t="shared" ref="X330:X393" si="92">IF(C330="","",IF(SQRT(V330*(W330-1))*25&gt;=75,"A",IF(SQRT(V330*(W330-1))*25&gt;=25,"B","C")))</f>
        <v/>
      </c>
      <c r="Y330" t="str">
        <f t="shared" ref="Y330:Y393" si="93">IF(C330="","",MIN(ROUNDDOWN(SQRT(V330*(W330-1))*25,0),100))</f>
        <v/>
      </c>
      <c r="AF330" t="str">
        <f t="shared" ref="AF330:AF393" si="94">IF(C330="","",IF(AND(K330="A",J330&gt;D330+1),AF$2,IF(K330="A",AF$3,IF(AND(K330="B",J330&gt;D330+1),AF$4,IF(K330="B",AF$5,IF(AND(K330="C",J330&gt;D330+1),AF$6,AF$7))))))</f>
        <v/>
      </c>
      <c r="AG330" t="str">
        <f t="shared" ref="AG330:AG393" si="95">IF(C330="","",IF(AND(T330="A",S330&gt;D330+1),AG$2,IF(T330="A",AG$3,IF(AND(T330="B",S330&gt;D330+1),AG$4,IF(T330="B",AG$5,IF(AND(T330="C",S330&gt;D330+1),AG$6,AG$7))))))</f>
        <v/>
      </c>
    </row>
    <row r="331" spans="8:33" x14ac:dyDescent="0.55000000000000004">
      <c r="H331" t="str">
        <f t="shared" si="80"/>
        <v/>
      </c>
      <c r="I331" t="str">
        <f t="shared" si="81"/>
        <v/>
      </c>
      <c r="J331" t="str">
        <f t="shared" si="82"/>
        <v/>
      </c>
      <c r="K331" s="8" t="str">
        <f t="shared" si="83"/>
        <v/>
      </c>
      <c r="L331" t="str">
        <f t="shared" si="84"/>
        <v/>
      </c>
      <c r="Q331" t="str">
        <f t="shared" si="85"/>
        <v/>
      </c>
      <c r="R331" t="str">
        <f t="shared" si="86"/>
        <v/>
      </c>
      <c r="S331" t="str">
        <f t="shared" si="87"/>
        <v/>
      </c>
      <c r="T331" s="8" t="str">
        <f t="shared" si="88"/>
        <v/>
      </c>
      <c r="U331" t="str">
        <f t="shared" si="89"/>
        <v/>
      </c>
      <c r="V331" s="10" t="str">
        <f t="shared" si="90"/>
        <v/>
      </c>
      <c r="W331" t="str">
        <f t="shared" si="91"/>
        <v/>
      </c>
      <c r="X331" s="17" t="str">
        <f t="shared" si="92"/>
        <v/>
      </c>
      <c r="Y331" t="str">
        <f t="shared" si="93"/>
        <v/>
      </c>
      <c r="AF331" t="str">
        <f t="shared" si="94"/>
        <v/>
      </c>
      <c r="AG331" t="str">
        <f t="shared" si="95"/>
        <v/>
      </c>
    </row>
    <row r="332" spans="8:33" x14ac:dyDescent="0.55000000000000004">
      <c r="H332" t="str">
        <f t="shared" si="80"/>
        <v/>
      </c>
      <c r="I332" t="str">
        <f t="shared" si="81"/>
        <v/>
      </c>
      <c r="J332" t="str">
        <f t="shared" si="82"/>
        <v/>
      </c>
      <c r="K332" s="8" t="str">
        <f t="shared" si="83"/>
        <v/>
      </c>
      <c r="L332" t="str">
        <f t="shared" si="84"/>
        <v/>
      </c>
      <c r="Q332" t="str">
        <f t="shared" si="85"/>
        <v/>
      </c>
      <c r="R332" t="str">
        <f t="shared" si="86"/>
        <v/>
      </c>
      <c r="S332" t="str">
        <f t="shared" si="87"/>
        <v/>
      </c>
      <c r="T332" s="8" t="str">
        <f t="shared" si="88"/>
        <v/>
      </c>
      <c r="U332" t="str">
        <f t="shared" si="89"/>
        <v/>
      </c>
      <c r="V332" s="10" t="str">
        <f t="shared" si="90"/>
        <v/>
      </c>
      <c r="W332" t="str">
        <f t="shared" si="91"/>
        <v/>
      </c>
      <c r="X332" s="17" t="str">
        <f t="shared" si="92"/>
        <v/>
      </c>
      <c r="Y332" t="str">
        <f t="shared" si="93"/>
        <v/>
      </c>
      <c r="AF332" t="str">
        <f t="shared" si="94"/>
        <v/>
      </c>
      <c r="AG332" t="str">
        <f t="shared" si="95"/>
        <v/>
      </c>
    </row>
    <row r="333" spans="8:33" x14ac:dyDescent="0.55000000000000004">
      <c r="H333" t="str">
        <f t="shared" si="80"/>
        <v/>
      </c>
      <c r="I333" t="str">
        <f t="shared" si="81"/>
        <v/>
      </c>
      <c r="J333" t="str">
        <f t="shared" si="82"/>
        <v/>
      </c>
      <c r="K333" s="8" t="str">
        <f t="shared" si="83"/>
        <v/>
      </c>
      <c r="L333" t="str">
        <f t="shared" si="84"/>
        <v/>
      </c>
      <c r="Q333" t="str">
        <f t="shared" si="85"/>
        <v/>
      </c>
      <c r="R333" t="str">
        <f t="shared" si="86"/>
        <v/>
      </c>
      <c r="S333" t="str">
        <f t="shared" si="87"/>
        <v/>
      </c>
      <c r="T333" s="8" t="str">
        <f t="shared" si="88"/>
        <v/>
      </c>
      <c r="U333" t="str">
        <f t="shared" si="89"/>
        <v/>
      </c>
      <c r="V333" s="10" t="str">
        <f t="shared" si="90"/>
        <v/>
      </c>
      <c r="W333" t="str">
        <f t="shared" si="91"/>
        <v/>
      </c>
      <c r="X333" s="17" t="str">
        <f t="shared" si="92"/>
        <v/>
      </c>
      <c r="Y333" t="str">
        <f t="shared" si="93"/>
        <v/>
      </c>
      <c r="AF333" t="str">
        <f t="shared" si="94"/>
        <v/>
      </c>
      <c r="AG333" t="str">
        <f t="shared" si="95"/>
        <v/>
      </c>
    </row>
    <row r="334" spans="8:33" x14ac:dyDescent="0.55000000000000004">
      <c r="H334" t="str">
        <f t="shared" si="80"/>
        <v/>
      </c>
      <c r="I334" t="str">
        <f t="shared" si="81"/>
        <v/>
      </c>
      <c r="J334" t="str">
        <f t="shared" si="82"/>
        <v/>
      </c>
      <c r="K334" s="8" t="str">
        <f t="shared" si="83"/>
        <v/>
      </c>
      <c r="L334" t="str">
        <f t="shared" si="84"/>
        <v/>
      </c>
      <c r="Q334" t="str">
        <f t="shared" si="85"/>
        <v/>
      </c>
      <c r="R334" t="str">
        <f t="shared" si="86"/>
        <v/>
      </c>
      <c r="S334" t="str">
        <f t="shared" si="87"/>
        <v/>
      </c>
      <c r="T334" s="8" t="str">
        <f t="shared" si="88"/>
        <v/>
      </c>
      <c r="U334" t="str">
        <f t="shared" si="89"/>
        <v/>
      </c>
      <c r="V334" s="10" t="str">
        <f t="shared" si="90"/>
        <v/>
      </c>
      <c r="W334" t="str">
        <f t="shared" si="91"/>
        <v/>
      </c>
      <c r="X334" s="17" t="str">
        <f t="shared" si="92"/>
        <v/>
      </c>
      <c r="Y334" t="str">
        <f t="shared" si="93"/>
        <v/>
      </c>
      <c r="AF334" t="str">
        <f t="shared" si="94"/>
        <v/>
      </c>
      <c r="AG334" t="str">
        <f t="shared" si="95"/>
        <v/>
      </c>
    </row>
    <row r="335" spans="8:33" x14ac:dyDescent="0.55000000000000004">
      <c r="H335" t="str">
        <f t="shared" si="80"/>
        <v/>
      </c>
      <c r="I335" t="str">
        <f t="shared" si="81"/>
        <v/>
      </c>
      <c r="J335" t="str">
        <f t="shared" si="82"/>
        <v/>
      </c>
      <c r="K335" s="8" t="str">
        <f t="shared" si="83"/>
        <v/>
      </c>
      <c r="L335" t="str">
        <f t="shared" si="84"/>
        <v/>
      </c>
      <c r="Q335" t="str">
        <f t="shared" si="85"/>
        <v/>
      </c>
      <c r="R335" t="str">
        <f t="shared" si="86"/>
        <v/>
      </c>
      <c r="S335" t="str">
        <f t="shared" si="87"/>
        <v/>
      </c>
      <c r="T335" s="8" t="str">
        <f t="shared" si="88"/>
        <v/>
      </c>
      <c r="U335" t="str">
        <f t="shared" si="89"/>
        <v/>
      </c>
      <c r="V335" s="10" t="str">
        <f t="shared" si="90"/>
        <v/>
      </c>
      <c r="W335" t="str">
        <f t="shared" si="91"/>
        <v/>
      </c>
      <c r="X335" s="17" t="str">
        <f t="shared" si="92"/>
        <v/>
      </c>
      <c r="Y335" t="str">
        <f t="shared" si="93"/>
        <v/>
      </c>
      <c r="AF335" t="str">
        <f t="shared" si="94"/>
        <v/>
      </c>
      <c r="AG335" t="str">
        <f t="shared" si="95"/>
        <v/>
      </c>
    </row>
    <row r="336" spans="8:33" x14ac:dyDescent="0.55000000000000004">
      <c r="H336" t="str">
        <f t="shared" si="80"/>
        <v/>
      </c>
      <c r="I336" t="str">
        <f t="shared" si="81"/>
        <v/>
      </c>
      <c r="J336" t="str">
        <f t="shared" si="82"/>
        <v/>
      </c>
      <c r="K336" s="8" t="str">
        <f t="shared" si="83"/>
        <v/>
      </c>
      <c r="L336" t="str">
        <f t="shared" si="84"/>
        <v/>
      </c>
      <c r="Q336" t="str">
        <f t="shared" si="85"/>
        <v/>
      </c>
      <c r="R336" t="str">
        <f t="shared" si="86"/>
        <v/>
      </c>
      <c r="S336" t="str">
        <f t="shared" si="87"/>
        <v/>
      </c>
      <c r="T336" s="8" t="str">
        <f t="shared" si="88"/>
        <v/>
      </c>
      <c r="U336" t="str">
        <f t="shared" si="89"/>
        <v/>
      </c>
      <c r="V336" s="10" t="str">
        <f t="shared" si="90"/>
        <v/>
      </c>
      <c r="W336" t="str">
        <f t="shared" si="91"/>
        <v/>
      </c>
      <c r="X336" s="17" t="str">
        <f t="shared" si="92"/>
        <v/>
      </c>
      <c r="Y336" t="str">
        <f t="shared" si="93"/>
        <v/>
      </c>
      <c r="AF336" t="str">
        <f t="shared" si="94"/>
        <v/>
      </c>
      <c r="AG336" t="str">
        <f t="shared" si="95"/>
        <v/>
      </c>
    </row>
    <row r="337" spans="8:33" x14ac:dyDescent="0.55000000000000004">
      <c r="H337" t="str">
        <f t="shared" si="80"/>
        <v/>
      </c>
      <c r="I337" t="str">
        <f t="shared" si="81"/>
        <v/>
      </c>
      <c r="J337" t="str">
        <f t="shared" si="82"/>
        <v/>
      </c>
      <c r="K337" s="8" t="str">
        <f t="shared" si="83"/>
        <v/>
      </c>
      <c r="L337" t="str">
        <f t="shared" si="84"/>
        <v/>
      </c>
      <c r="Q337" t="str">
        <f t="shared" si="85"/>
        <v/>
      </c>
      <c r="R337" t="str">
        <f t="shared" si="86"/>
        <v/>
      </c>
      <c r="S337" t="str">
        <f t="shared" si="87"/>
        <v/>
      </c>
      <c r="T337" s="8" t="str">
        <f t="shared" si="88"/>
        <v/>
      </c>
      <c r="U337" t="str">
        <f t="shared" si="89"/>
        <v/>
      </c>
      <c r="V337" s="10" t="str">
        <f t="shared" si="90"/>
        <v/>
      </c>
      <c r="W337" t="str">
        <f t="shared" si="91"/>
        <v/>
      </c>
      <c r="X337" s="17" t="str">
        <f t="shared" si="92"/>
        <v/>
      </c>
      <c r="Y337" t="str">
        <f t="shared" si="93"/>
        <v/>
      </c>
      <c r="AF337" t="str">
        <f t="shared" si="94"/>
        <v/>
      </c>
      <c r="AG337" t="str">
        <f t="shared" si="95"/>
        <v/>
      </c>
    </row>
    <row r="338" spans="8:33" x14ac:dyDescent="0.55000000000000004">
      <c r="H338" t="str">
        <f t="shared" si="80"/>
        <v/>
      </c>
      <c r="I338" t="str">
        <f t="shared" si="81"/>
        <v/>
      </c>
      <c r="J338" t="str">
        <f t="shared" si="82"/>
        <v/>
      </c>
      <c r="K338" s="8" t="str">
        <f t="shared" si="83"/>
        <v/>
      </c>
      <c r="L338" t="str">
        <f t="shared" si="84"/>
        <v/>
      </c>
      <c r="Q338" t="str">
        <f t="shared" si="85"/>
        <v/>
      </c>
      <c r="R338" t="str">
        <f t="shared" si="86"/>
        <v/>
      </c>
      <c r="S338" t="str">
        <f t="shared" si="87"/>
        <v/>
      </c>
      <c r="T338" s="8" t="str">
        <f t="shared" si="88"/>
        <v/>
      </c>
      <c r="U338" t="str">
        <f t="shared" si="89"/>
        <v/>
      </c>
      <c r="V338" s="10" t="str">
        <f t="shared" si="90"/>
        <v/>
      </c>
      <c r="W338" t="str">
        <f t="shared" si="91"/>
        <v/>
      </c>
      <c r="X338" s="17" t="str">
        <f t="shared" si="92"/>
        <v/>
      </c>
      <c r="Y338" t="str">
        <f t="shared" si="93"/>
        <v/>
      </c>
      <c r="AF338" t="str">
        <f t="shared" si="94"/>
        <v/>
      </c>
      <c r="AG338" t="str">
        <f t="shared" si="95"/>
        <v/>
      </c>
    </row>
    <row r="339" spans="8:33" x14ac:dyDescent="0.55000000000000004">
      <c r="H339" t="str">
        <f t="shared" si="80"/>
        <v/>
      </c>
      <c r="I339" t="str">
        <f t="shared" si="81"/>
        <v/>
      </c>
      <c r="J339" t="str">
        <f t="shared" si="82"/>
        <v/>
      </c>
      <c r="K339" s="8" t="str">
        <f t="shared" si="83"/>
        <v/>
      </c>
      <c r="L339" t="str">
        <f t="shared" si="84"/>
        <v/>
      </c>
      <c r="Q339" t="str">
        <f t="shared" si="85"/>
        <v/>
      </c>
      <c r="R339" t="str">
        <f t="shared" si="86"/>
        <v/>
      </c>
      <c r="S339" t="str">
        <f t="shared" si="87"/>
        <v/>
      </c>
      <c r="T339" s="8" t="str">
        <f t="shared" si="88"/>
        <v/>
      </c>
      <c r="U339" t="str">
        <f t="shared" si="89"/>
        <v/>
      </c>
      <c r="V339" s="10" t="str">
        <f t="shared" si="90"/>
        <v/>
      </c>
      <c r="W339" t="str">
        <f t="shared" si="91"/>
        <v/>
      </c>
      <c r="X339" s="17" t="str">
        <f t="shared" si="92"/>
        <v/>
      </c>
      <c r="Y339" t="str">
        <f t="shared" si="93"/>
        <v/>
      </c>
      <c r="AF339" t="str">
        <f t="shared" si="94"/>
        <v/>
      </c>
      <c r="AG339" t="str">
        <f t="shared" si="95"/>
        <v/>
      </c>
    </row>
    <row r="340" spans="8:33" x14ac:dyDescent="0.55000000000000004">
      <c r="H340" t="str">
        <f t="shared" si="80"/>
        <v/>
      </c>
      <c r="I340" t="str">
        <f t="shared" si="81"/>
        <v/>
      </c>
      <c r="J340" t="str">
        <f t="shared" si="82"/>
        <v/>
      </c>
      <c r="K340" s="8" t="str">
        <f t="shared" si="83"/>
        <v/>
      </c>
      <c r="L340" t="str">
        <f t="shared" si="84"/>
        <v/>
      </c>
      <c r="Q340" t="str">
        <f t="shared" si="85"/>
        <v/>
      </c>
      <c r="R340" t="str">
        <f t="shared" si="86"/>
        <v/>
      </c>
      <c r="S340" t="str">
        <f t="shared" si="87"/>
        <v/>
      </c>
      <c r="T340" s="8" t="str">
        <f t="shared" si="88"/>
        <v/>
      </c>
      <c r="U340" t="str">
        <f t="shared" si="89"/>
        <v/>
      </c>
      <c r="V340" s="10" t="str">
        <f t="shared" si="90"/>
        <v/>
      </c>
      <c r="W340" t="str">
        <f t="shared" si="91"/>
        <v/>
      </c>
      <c r="X340" s="17" t="str">
        <f t="shared" si="92"/>
        <v/>
      </c>
      <c r="Y340" t="str">
        <f t="shared" si="93"/>
        <v/>
      </c>
      <c r="AF340" t="str">
        <f t="shared" si="94"/>
        <v/>
      </c>
      <c r="AG340" t="str">
        <f t="shared" si="95"/>
        <v/>
      </c>
    </row>
    <row r="341" spans="8:33" x14ac:dyDescent="0.55000000000000004">
      <c r="H341" t="str">
        <f t="shared" si="80"/>
        <v/>
      </c>
      <c r="I341" t="str">
        <f t="shared" si="81"/>
        <v/>
      </c>
      <c r="J341" t="str">
        <f t="shared" si="82"/>
        <v/>
      </c>
      <c r="K341" s="8" t="str">
        <f t="shared" si="83"/>
        <v/>
      </c>
      <c r="L341" t="str">
        <f t="shared" si="84"/>
        <v/>
      </c>
      <c r="Q341" t="str">
        <f t="shared" si="85"/>
        <v/>
      </c>
      <c r="R341" t="str">
        <f t="shared" si="86"/>
        <v/>
      </c>
      <c r="S341" t="str">
        <f t="shared" si="87"/>
        <v/>
      </c>
      <c r="T341" s="8" t="str">
        <f t="shared" si="88"/>
        <v/>
      </c>
      <c r="U341" t="str">
        <f t="shared" si="89"/>
        <v/>
      </c>
      <c r="V341" s="10" t="str">
        <f t="shared" si="90"/>
        <v/>
      </c>
      <c r="W341" t="str">
        <f t="shared" si="91"/>
        <v/>
      </c>
      <c r="X341" s="17" t="str">
        <f t="shared" si="92"/>
        <v/>
      </c>
      <c r="Y341" t="str">
        <f t="shared" si="93"/>
        <v/>
      </c>
      <c r="AF341" t="str">
        <f t="shared" si="94"/>
        <v/>
      </c>
      <c r="AG341" t="str">
        <f t="shared" si="95"/>
        <v/>
      </c>
    </row>
    <row r="342" spans="8:33" x14ac:dyDescent="0.55000000000000004">
      <c r="H342" t="str">
        <f t="shared" si="80"/>
        <v/>
      </c>
      <c r="I342" t="str">
        <f t="shared" si="81"/>
        <v/>
      </c>
      <c r="J342" t="str">
        <f t="shared" si="82"/>
        <v/>
      </c>
      <c r="K342" s="8" t="str">
        <f t="shared" si="83"/>
        <v/>
      </c>
      <c r="L342" t="str">
        <f t="shared" si="84"/>
        <v/>
      </c>
      <c r="Q342" t="str">
        <f t="shared" si="85"/>
        <v/>
      </c>
      <c r="R342" t="str">
        <f t="shared" si="86"/>
        <v/>
      </c>
      <c r="S342" t="str">
        <f t="shared" si="87"/>
        <v/>
      </c>
      <c r="T342" s="8" t="str">
        <f t="shared" si="88"/>
        <v/>
      </c>
      <c r="U342" t="str">
        <f t="shared" si="89"/>
        <v/>
      </c>
      <c r="V342" s="10" t="str">
        <f t="shared" si="90"/>
        <v/>
      </c>
      <c r="W342" t="str">
        <f t="shared" si="91"/>
        <v/>
      </c>
      <c r="X342" s="17" t="str">
        <f t="shared" si="92"/>
        <v/>
      </c>
      <c r="Y342" t="str">
        <f t="shared" si="93"/>
        <v/>
      </c>
      <c r="AF342" t="str">
        <f t="shared" si="94"/>
        <v/>
      </c>
      <c r="AG342" t="str">
        <f t="shared" si="95"/>
        <v/>
      </c>
    </row>
    <row r="343" spans="8:33" x14ac:dyDescent="0.55000000000000004">
      <c r="H343" t="str">
        <f t="shared" si="80"/>
        <v/>
      </c>
      <c r="I343" t="str">
        <f t="shared" si="81"/>
        <v/>
      </c>
      <c r="J343" t="str">
        <f t="shared" si="82"/>
        <v/>
      </c>
      <c r="K343" s="8" t="str">
        <f t="shared" si="83"/>
        <v/>
      </c>
      <c r="L343" t="str">
        <f t="shared" si="84"/>
        <v/>
      </c>
      <c r="Q343" t="str">
        <f t="shared" si="85"/>
        <v/>
      </c>
      <c r="R343" t="str">
        <f t="shared" si="86"/>
        <v/>
      </c>
      <c r="S343" t="str">
        <f t="shared" si="87"/>
        <v/>
      </c>
      <c r="T343" s="8" t="str">
        <f t="shared" si="88"/>
        <v/>
      </c>
      <c r="U343" t="str">
        <f t="shared" si="89"/>
        <v/>
      </c>
      <c r="V343" s="10" t="str">
        <f t="shared" si="90"/>
        <v/>
      </c>
      <c r="W343" t="str">
        <f t="shared" si="91"/>
        <v/>
      </c>
      <c r="X343" s="17" t="str">
        <f t="shared" si="92"/>
        <v/>
      </c>
      <c r="Y343" t="str">
        <f t="shared" si="93"/>
        <v/>
      </c>
      <c r="AF343" t="str">
        <f t="shared" si="94"/>
        <v/>
      </c>
      <c r="AG343" t="str">
        <f t="shared" si="95"/>
        <v/>
      </c>
    </row>
    <row r="344" spans="8:33" x14ac:dyDescent="0.55000000000000004">
      <c r="H344" t="str">
        <f t="shared" si="80"/>
        <v/>
      </c>
      <c r="I344" t="str">
        <f t="shared" si="81"/>
        <v/>
      </c>
      <c r="J344" t="str">
        <f t="shared" si="82"/>
        <v/>
      </c>
      <c r="K344" s="8" t="str">
        <f t="shared" si="83"/>
        <v/>
      </c>
      <c r="L344" t="str">
        <f t="shared" si="84"/>
        <v/>
      </c>
      <c r="Q344" t="str">
        <f t="shared" si="85"/>
        <v/>
      </c>
      <c r="R344" t="str">
        <f t="shared" si="86"/>
        <v/>
      </c>
      <c r="S344" t="str">
        <f t="shared" si="87"/>
        <v/>
      </c>
      <c r="T344" s="8" t="str">
        <f t="shared" si="88"/>
        <v/>
      </c>
      <c r="U344" t="str">
        <f t="shared" si="89"/>
        <v/>
      </c>
      <c r="V344" s="10" t="str">
        <f t="shared" si="90"/>
        <v/>
      </c>
      <c r="W344" t="str">
        <f t="shared" si="91"/>
        <v/>
      </c>
      <c r="X344" s="17" t="str">
        <f t="shared" si="92"/>
        <v/>
      </c>
      <c r="Y344" t="str">
        <f t="shared" si="93"/>
        <v/>
      </c>
      <c r="AF344" t="str">
        <f t="shared" si="94"/>
        <v/>
      </c>
      <c r="AG344" t="str">
        <f t="shared" si="95"/>
        <v/>
      </c>
    </row>
    <row r="345" spans="8:33" x14ac:dyDescent="0.55000000000000004">
      <c r="H345" t="str">
        <f t="shared" si="80"/>
        <v/>
      </c>
      <c r="I345" t="str">
        <f t="shared" si="81"/>
        <v/>
      </c>
      <c r="J345" t="str">
        <f t="shared" si="82"/>
        <v/>
      </c>
      <c r="K345" s="8" t="str">
        <f t="shared" si="83"/>
        <v/>
      </c>
      <c r="L345" t="str">
        <f t="shared" si="84"/>
        <v/>
      </c>
      <c r="Q345" t="str">
        <f t="shared" si="85"/>
        <v/>
      </c>
      <c r="R345" t="str">
        <f t="shared" si="86"/>
        <v/>
      </c>
      <c r="S345" t="str">
        <f t="shared" si="87"/>
        <v/>
      </c>
      <c r="T345" s="8" t="str">
        <f t="shared" si="88"/>
        <v/>
      </c>
      <c r="U345" t="str">
        <f t="shared" si="89"/>
        <v/>
      </c>
      <c r="V345" s="10" t="str">
        <f t="shared" si="90"/>
        <v/>
      </c>
      <c r="W345" t="str">
        <f t="shared" si="91"/>
        <v/>
      </c>
      <c r="X345" s="17" t="str">
        <f t="shared" si="92"/>
        <v/>
      </c>
      <c r="Y345" t="str">
        <f t="shared" si="93"/>
        <v/>
      </c>
      <c r="AF345" t="str">
        <f t="shared" si="94"/>
        <v/>
      </c>
      <c r="AG345" t="str">
        <f t="shared" si="95"/>
        <v/>
      </c>
    </row>
    <row r="346" spans="8:33" x14ac:dyDescent="0.55000000000000004">
      <c r="H346" t="str">
        <f t="shared" si="80"/>
        <v/>
      </c>
      <c r="I346" t="str">
        <f t="shared" si="81"/>
        <v/>
      </c>
      <c r="J346" t="str">
        <f t="shared" si="82"/>
        <v/>
      </c>
      <c r="K346" s="8" t="str">
        <f t="shared" si="83"/>
        <v/>
      </c>
      <c r="L346" t="str">
        <f t="shared" si="84"/>
        <v/>
      </c>
      <c r="Q346" t="str">
        <f t="shared" si="85"/>
        <v/>
      </c>
      <c r="R346" t="str">
        <f t="shared" si="86"/>
        <v/>
      </c>
      <c r="S346" t="str">
        <f t="shared" si="87"/>
        <v/>
      </c>
      <c r="T346" s="8" t="str">
        <f t="shared" si="88"/>
        <v/>
      </c>
      <c r="U346" t="str">
        <f t="shared" si="89"/>
        <v/>
      </c>
      <c r="V346" s="10" t="str">
        <f t="shared" si="90"/>
        <v/>
      </c>
      <c r="W346" t="str">
        <f t="shared" si="91"/>
        <v/>
      </c>
      <c r="X346" s="17" t="str">
        <f t="shared" si="92"/>
        <v/>
      </c>
      <c r="Y346" t="str">
        <f t="shared" si="93"/>
        <v/>
      </c>
      <c r="AF346" t="str">
        <f t="shared" si="94"/>
        <v/>
      </c>
      <c r="AG346" t="str">
        <f t="shared" si="95"/>
        <v/>
      </c>
    </row>
    <row r="347" spans="8:33" x14ac:dyDescent="0.55000000000000004">
      <c r="H347" t="str">
        <f t="shared" si="80"/>
        <v/>
      </c>
      <c r="I347" t="str">
        <f t="shared" si="81"/>
        <v/>
      </c>
      <c r="J347" t="str">
        <f t="shared" si="82"/>
        <v/>
      </c>
      <c r="K347" s="8" t="str">
        <f t="shared" si="83"/>
        <v/>
      </c>
      <c r="L347" t="str">
        <f t="shared" si="84"/>
        <v/>
      </c>
      <c r="Q347" t="str">
        <f t="shared" si="85"/>
        <v/>
      </c>
      <c r="R347" t="str">
        <f t="shared" si="86"/>
        <v/>
      </c>
      <c r="S347" t="str">
        <f t="shared" si="87"/>
        <v/>
      </c>
      <c r="T347" s="8" t="str">
        <f t="shared" si="88"/>
        <v/>
      </c>
      <c r="U347" t="str">
        <f t="shared" si="89"/>
        <v/>
      </c>
      <c r="V347" s="10" t="str">
        <f t="shared" si="90"/>
        <v/>
      </c>
      <c r="W347" t="str">
        <f t="shared" si="91"/>
        <v/>
      </c>
      <c r="X347" s="17" t="str">
        <f t="shared" si="92"/>
        <v/>
      </c>
      <c r="Y347" t="str">
        <f t="shared" si="93"/>
        <v/>
      </c>
      <c r="AF347" t="str">
        <f t="shared" si="94"/>
        <v/>
      </c>
      <c r="AG347" t="str">
        <f t="shared" si="95"/>
        <v/>
      </c>
    </row>
    <row r="348" spans="8:33" x14ac:dyDescent="0.55000000000000004">
      <c r="H348" t="str">
        <f t="shared" si="80"/>
        <v/>
      </c>
      <c r="I348" t="str">
        <f t="shared" si="81"/>
        <v/>
      </c>
      <c r="J348" t="str">
        <f t="shared" si="82"/>
        <v/>
      </c>
      <c r="K348" s="8" t="str">
        <f t="shared" si="83"/>
        <v/>
      </c>
      <c r="L348" t="str">
        <f t="shared" si="84"/>
        <v/>
      </c>
      <c r="Q348" t="str">
        <f t="shared" si="85"/>
        <v/>
      </c>
      <c r="R348" t="str">
        <f t="shared" si="86"/>
        <v/>
      </c>
      <c r="S348" t="str">
        <f t="shared" si="87"/>
        <v/>
      </c>
      <c r="T348" s="8" t="str">
        <f t="shared" si="88"/>
        <v/>
      </c>
      <c r="U348" t="str">
        <f t="shared" si="89"/>
        <v/>
      </c>
      <c r="V348" s="10" t="str">
        <f t="shared" si="90"/>
        <v/>
      </c>
      <c r="W348" t="str">
        <f t="shared" si="91"/>
        <v/>
      </c>
      <c r="X348" s="17" t="str">
        <f t="shared" si="92"/>
        <v/>
      </c>
      <c r="Y348" t="str">
        <f t="shared" si="93"/>
        <v/>
      </c>
      <c r="AF348" t="str">
        <f t="shared" si="94"/>
        <v/>
      </c>
      <c r="AG348" t="str">
        <f t="shared" si="95"/>
        <v/>
      </c>
    </row>
    <row r="349" spans="8:33" x14ac:dyDescent="0.55000000000000004">
      <c r="H349" t="str">
        <f t="shared" si="80"/>
        <v/>
      </c>
      <c r="I349" t="str">
        <f t="shared" si="81"/>
        <v/>
      </c>
      <c r="J349" t="str">
        <f t="shared" si="82"/>
        <v/>
      </c>
      <c r="K349" s="8" t="str">
        <f t="shared" si="83"/>
        <v/>
      </c>
      <c r="L349" t="str">
        <f t="shared" si="84"/>
        <v/>
      </c>
      <c r="Q349" t="str">
        <f t="shared" si="85"/>
        <v/>
      </c>
      <c r="R349" t="str">
        <f t="shared" si="86"/>
        <v/>
      </c>
      <c r="S349" t="str">
        <f t="shared" si="87"/>
        <v/>
      </c>
      <c r="T349" s="8" t="str">
        <f t="shared" si="88"/>
        <v/>
      </c>
      <c r="U349" t="str">
        <f t="shared" si="89"/>
        <v/>
      </c>
      <c r="V349" s="10" t="str">
        <f t="shared" si="90"/>
        <v/>
      </c>
      <c r="W349" t="str">
        <f t="shared" si="91"/>
        <v/>
      </c>
      <c r="X349" s="17" t="str">
        <f t="shared" si="92"/>
        <v/>
      </c>
      <c r="Y349" t="str">
        <f t="shared" si="93"/>
        <v/>
      </c>
      <c r="AF349" t="str">
        <f t="shared" si="94"/>
        <v/>
      </c>
      <c r="AG349" t="str">
        <f t="shared" si="95"/>
        <v/>
      </c>
    </row>
    <row r="350" spans="8:33" x14ac:dyDescent="0.55000000000000004">
      <c r="H350" t="str">
        <f t="shared" si="80"/>
        <v/>
      </c>
      <c r="I350" t="str">
        <f t="shared" si="81"/>
        <v/>
      </c>
      <c r="J350" t="str">
        <f t="shared" si="82"/>
        <v/>
      </c>
      <c r="K350" s="8" t="str">
        <f t="shared" si="83"/>
        <v/>
      </c>
      <c r="L350" t="str">
        <f t="shared" si="84"/>
        <v/>
      </c>
      <c r="Q350" t="str">
        <f t="shared" si="85"/>
        <v/>
      </c>
      <c r="R350" t="str">
        <f t="shared" si="86"/>
        <v/>
      </c>
      <c r="S350" t="str">
        <f t="shared" si="87"/>
        <v/>
      </c>
      <c r="T350" s="8" t="str">
        <f t="shared" si="88"/>
        <v/>
      </c>
      <c r="U350" t="str">
        <f t="shared" si="89"/>
        <v/>
      </c>
      <c r="V350" s="10" t="str">
        <f t="shared" si="90"/>
        <v/>
      </c>
      <c r="W350" t="str">
        <f t="shared" si="91"/>
        <v/>
      </c>
      <c r="X350" s="17" t="str">
        <f t="shared" si="92"/>
        <v/>
      </c>
      <c r="Y350" t="str">
        <f t="shared" si="93"/>
        <v/>
      </c>
      <c r="AF350" t="str">
        <f t="shared" si="94"/>
        <v/>
      </c>
      <c r="AG350" t="str">
        <f t="shared" si="95"/>
        <v/>
      </c>
    </row>
    <row r="351" spans="8:33" x14ac:dyDescent="0.55000000000000004">
      <c r="H351" t="str">
        <f t="shared" si="80"/>
        <v/>
      </c>
      <c r="I351" t="str">
        <f t="shared" si="81"/>
        <v/>
      </c>
      <c r="J351" t="str">
        <f t="shared" si="82"/>
        <v/>
      </c>
      <c r="K351" s="8" t="str">
        <f t="shared" si="83"/>
        <v/>
      </c>
      <c r="L351" t="str">
        <f t="shared" si="84"/>
        <v/>
      </c>
      <c r="Q351" t="str">
        <f t="shared" si="85"/>
        <v/>
      </c>
      <c r="R351" t="str">
        <f t="shared" si="86"/>
        <v/>
      </c>
      <c r="S351" t="str">
        <f t="shared" si="87"/>
        <v/>
      </c>
      <c r="T351" s="8" t="str">
        <f t="shared" si="88"/>
        <v/>
      </c>
      <c r="U351" t="str">
        <f t="shared" si="89"/>
        <v/>
      </c>
      <c r="V351" s="10" t="str">
        <f t="shared" si="90"/>
        <v/>
      </c>
      <c r="W351" t="str">
        <f t="shared" si="91"/>
        <v/>
      </c>
      <c r="X351" s="17" t="str">
        <f t="shared" si="92"/>
        <v/>
      </c>
      <c r="Y351" t="str">
        <f t="shared" si="93"/>
        <v/>
      </c>
      <c r="AF351" t="str">
        <f t="shared" si="94"/>
        <v/>
      </c>
      <c r="AG351" t="str">
        <f t="shared" si="95"/>
        <v/>
      </c>
    </row>
    <row r="352" spans="8:33" x14ac:dyDescent="0.55000000000000004">
      <c r="H352" t="str">
        <f t="shared" si="80"/>
        <v/>
      </c>
      <c r="I352" t="str">
        <f t="shared" si="81"/>
        <v/>
      </c>
      <c r="J352" t="str">
        <f t="shared" si="82"/>
        <v/>
      </c>
      <c r="K352" s="8" t="str">
        <f t="shared" si="83"/>
        <v/>
      </c>
      <c r="L352" t="str">
        <f t="shared" si="84"/>
        <v/>
      </c>
      <c r="Q352" t="str">
        <f t="shared" si="85"/>
        <v/>
      </c>
      <c r="R352" t="str">
        <f t="shared" si="86"/>
        <v/>
      </c>
      <c r="S352" t="str">
        <f t="shared" si="87"/>
        <v/>
      </c>
      <c r="T352" s="8" t="str">
        <f t="shared" si="88"/>
        <v/>
      </c>
      <c r="U352" t="str">
        <f t="shared" si="89"/>
        <v/>
      </c>
      <c r="V352" s="10" t="str">
        <f t="shared" si="90"/>
        <v/>
      </c>
      <c r="W352" t="str">
        <f t="shared" si="91"/>
        <v/>
      </c>
      <c r="X352" s="17" t="str">
        <f t="shared" si="92"/>
        <v/>
      </c>
      <c r="Y352" t="str">
        <f t="shared" si="93"/>
        <v/>
      </c>
      <c r="AF352" t="str">
        <f t="shared" si="94"/>
        <v/>
      </c>
      <c r="AG352" t="str">
        <f t="shared" si="95"/>
        <v/>
      </c>
    </row>
    <row r="353" spans="8:33" x14ac:dyDescent="0.55000000000000004">
      <c r="H353" t="str">
        <f t="shared" si="80"/>
        <v/>
      </c>
      <c r="I353" t="str">
        <f t="shared" si="81"/>
        <v/>
      </c>
      <c r="J353" t="str">
        <f t="shared" si="82"/>
        <v/>
      </c>
      <c r="K353" s="8" t="str">
        <f t="shared" si="83"/>
        <v/>
      </c>
      <c r="L353" t="str">
        <f t="shared" si="84"/>
        <v/>
      </c>
      <c r="Q353" t="str">
        <f t="shared" si="85"/>
        <v/>
      </c>
      <c r="R353" t="str">
        <f t="shared" si="86"/>
        <v/>
      </c>
      <c r="S353" t="str">
        <f t="shared" si="87"/>
        <v/>
      </c>
      <c r="T353" s="8" t="str">
        <f t="shared" si="88"/>
        <v/>
      </c>
      <c r="U353" t="str">
        <f t="shared" si="89"/>
        <v/>
      </c>
      <c r="V353" s="10" t="str">
        <f t="shared" si="90"/>
        <v/>
      </c>
      <c r="W353" t="str">
        <f t="shared" si="91"/>
        <v/>
      </c>
      <c r="X353" s="17" t="str">
        <f t="shared" si="92"/>
        <v/>
      </c>
      <c r="Y353" t="str">
        <f t="shared" si="93"/>
        <v/>
      </c>
      <c r="AF353" t="str">
        <f t="shared" si="94"/>
        <v/>
      </c>
      <c r="AG353" t="str">
        <f t="shared" si="95"/>
        <v/>
      </c>
    </row>
    <row r="354" spans="8:33" x14ac:dyDescent="0.55000000000000004">
      <c r="H354" t="str">
        <f t="shared" si="80"/>
        <v/>
      </c>
      <c r="I354" t="str">
        <f t="shared" si="81"/>
        <v/>
      </c>
      <c r="J354" t="str">
        <f t="shared" si="82"/>
        <v/>
      </c>
      <c r="K354" s="8" t="str">
        <f t="shared" si="83"/>
        <v/>
      </c>
      <c r="L354" t="str">
        <f t="shared" si="84"/>
        <v/>
      </c>
      <c r="Q354" t="str">
        <f t="shared" si="85"/>
        <v/>
      </c>
      <c r="R354" t="str">
        <f t="shared" si="86"/>
        <v/>
      </c>
      <c r="S354" t="str">
        <f t="shared" si="87"/>
        <v/>
      </c>
      <c r="T354" s="8" t="str">
        <f t="shared" si="88"/>
        <v/>
      </c>
      <c r="U354" t="str">
        <f t="shared" si="89"/>
        <v/>
      </c>
      <c r="V354" s="10" t="str">
        <f t="shared" si="90"/>
        <v/>
      </c>
      <c r="W354" t="str">
        <f t="shared" si="91"/>
        <v/>
      </c>
      <c r="X354" s="17" t="str">
        <f t="shared" si="92"/>
        <v/>
      </c>
      <c r="Y354" t="str">
        <f t="shared" si="93"/>
        <v/>
      </c>
      <c r="AF354" t="str">
        <f t="shared" si="94"/>
        <v/>
      </c>
      <c r="AG354" t="str">
        <f t="shared" si="95"/>
        <v/>
      </c>
    </row>
    <row r="355" spans="8:33" x14ac:dyDescent="0.55000000000000004">
      <c r="H355" t="str">
        <f t="shared" si="80"/>
        <v/>
      </c>
      <c r="I355" t="str">
        <f t="shared" si="81"/>
        <v/>
      </c>
      <c r="J355" t="str">
        <f t="shared" si="82"/>
        <v/>
      </c>
      <c r="K355" s="8" t="str">
        <f t="shared" si="83"/>
        <v/>
      </c>
      <c r="L355" t="str">
        <f t="shared" si="84"/>
        <v/>
      </c>
      <c r="Q355" t="str">
        <f t="shared" si="85"/>
        <v/>
      </c>
      <c r="R355" t="str">
        <f t="shared" si="86"/>
        <v/>
      </c>
      <c r="S355" t="str">
        <f t="shared" si="87"/>
        <v/>
      </c>
      <c r="T355" s="8" t="str">
        <f t="shared" si="88"/>
        <v/>
      </c>
      <c r="U355" t="str">
        <f t="shared" si="89"/>
        <v/>
      </c>
      <c r="V355" s="10" t="str">
        <f t="shared" si="90"/>
        <v/>
      </c>
      <c r="W355" t="str">
        <f t="shared" si="91"/>
        <v/>
      </c>
      <c r="X355" s="17" t="str">
        <f t="shared" si="92"/>
        <v/>
      </c>
      <c r="Y355" t="str">
        <f t="shared" si="93"/>
        <v/>
      </c>
      <c r="AF355" t="str">
        <f t="shared" si="94"/>
        <v/>
      </c>
      <c r="AG355" t="str">
        <f t="shared" si="95"/>
        <v/>
      </c>
    </row>
    <row r="356" spans="8:33" x14ac:dyDescent="0.55000000000000004">
      <c r="H356" t="str">
        <f t="shared" si="80"/>
        <v/>
      </c>
      <c r="I356" t="str">
        <f t="shared" si="81"/>
        <v/>
      </c>
      <c r="J356" t="str">
        <f t="shared" si="82"/>
        <v/>
      </c>
      <c r="K356" s="8" t="str">
        <f t="shared" si="83"/>
        <v/>
      </c>
      <c r="L356" t="str">
        <f t="shared" si="84"/>
        <v/>
      </c>
      <c r="Q356" t="str">
        <f t="shared" si="85"/>
        <v/>
      </c>
      <c r="R356" t="str">
        <f t="shared" si="86"/>
        <v/>
      </c>
      <c r="S356" t="str">
        <f t="shared" si="87"/>
        <v/>
      </c>
      <c r="T356" s="8" t="str">
        <f t="shared" si="88"/>
        <v/>
      </c>
      <c r="U356" t="str">
        <f t="shared" si="89"/>
        <v/>
      </c>
      <c r="V356" s="10" t="str">
        <f t="shared" si="90"/>
        <v/>
      </c>
      <c r="W356" t="str">
        <f t="shared" si="91"/>
        <v/>
      </c>
      <c r="X356" s="17" t="str">
        <f t="shared" si="92"/>
        <v/>
      </c>
      <c r="Y356" t="str">
        <f t="shared" si="93"/>
        <v/>
      </c>
      <c r="AF356" t="str">
        <f t="shared" si="94"/>
        <v/>
      </c>
      <c r="AG356" t="str">
        <f t="shared" si="95"/>
        <v/>
      </c>
    </row>
    <row r="357" spans="8:33" x14ac:dyDescent="0.55000000000000004">
      <c r="H357" t="str">
        <f t="shared" si="80"/>
        <v/>
      </c>
      <c r="I357" t="str">
        <f t="shared" si="81"/>
        <v/>
      </c>
      <c r="J357" t="str">
        <f t="shared" si="82"/>
        <v/>
      </c>
      <c r="K357" s="8" t="str">
        <f t="shared" si="83"/>
        <v/>
      </c>
      <c r="L357" t="str">
        <f t="shared" si="84"/>
        <v/>
      </c>
      <c r="Q357" t="str">
        <f t="shared" si="85"/>
        <v/>
      </c>
      <c r="R357" t="str">
        <f t="shared" si="86"/>
        <v/>
      </c>
      <c r="S357" t="str">
        <f t="shared" si="87"/>
        <v/>
      </c>
      <c r="T357" s="8" t="str">
        <f t="shared" si="88"/>
        <v/>
      </c>
      <c r="U357" t="str">
        <f t="shared" si="89"/>
        <v/>
      </c>
      <c r="V357" s="10" t="str">
        <f t="shared" si="90"/>
        <v/>
      </c>
      <c r="W357" t="str">
        <f t="shared" si="91"/>
        <v/>
      </c>
      <c r="X357" s="17" t="str">
        <f t="shared" si="92"/>
        <v/>
      </c>
      <c r="Y357" t="str">
        <f t="shared" si="93"/>
        <v/>
      </c>
      <c r="AF357" t="str">
        <f t="shared" si="94"/>
        <v/>
      </c>
      <c r="AG357" t="str">
        <f t="shared" si="95"/>
        <v/>
      </c>
    </row>
    <row r="358" spans="8:33" x14ac:dyDescent="0.55000000000000004">
      <c r="H358" t="str">
        <f t="shared" si="80"/>
        <v/>
      </c>
      <c r="I358" t="str">
        <f t="shared" si="81"/>
        <v/>
      </c>
      <c r="J358" t="str">
        <f t="shared" si="82"/>
        <v/>
      </c>
      <c r="K358" s="8" t="str">
        <f t="shared" si="83"/>
        <v/>
      </c>
      <c r="L358" t="str">
        <f t="shared" si="84"/>
        <v/>
      </c>
      <c r="Q358" t="str">
        <f t="shared" si="85"/>
        <v/>
      </c>
      <c r="R358" t="str">
        <f t="shared" si="86"/>
        <v/>
      </c>
      <c r="S358" t="str">
        <f t="shared" si="87"/>
        <v/>
      </c>
      <c r="T358" s="8" t="str">
        <f t="shared" si="88"/>
        <v/>
      </c>
      <c r="U358" t="str">
        <f t="shared" si="89"/>
        <v/>
      </c>
      <c r="V358" s="10" t="str">
        <f t="shared" si="90"/>
        <v/>
      </c>
      <c r="W358" t="str">
        <f t="shared" si="91"/>
        <v/>
      </c>
      <c r="X358" s="17" t="str">
        <f t="shared" si="92"/>
        <v/>
      </c>
      <c r="Y358" t="str">
        <f t="shared" si="93"/>
        <v/>
      </c>
      <c r="AF358" t="str">
        <f t="shared" si="94"/>
        <v/>
      </c>
      <c r="AG358" t="str">
        <f t="shared" si="95"/>
        <v/>
      </c>
    </row>
    <row r="359" spans="8:33" x14ac:dyDescent="0.55000000000000004">
      <c r="H359" t="str">
        <f t="shared" si="80"/>
        <v/>
      </c>
      <c r="I359" t="str">
        <f t="shared" si="81"/>
        <v/>
      </c>
      <c r="J359" t="str">
        <f t="shared" si="82"/>
        <v/>
      </c>
      <c r="K359" s="8" t="str">
        <f t="shared" si="83"/>
        <v/>
      </c>
      <c r="L359" t="str">
        <f t="shared" si="84"/>
        <v/>
      </c>
      <c r="Q359" t="str">
        <f t="shared" si="85"/>
        <v/>
      </c>
      <c r="R359" t="str">
        <f t="shared" si="86"/>
        <v/>
      </c>
      <c r="S359" t="str">
        <f t="shared" si="87"/>
        <v/>
      </c>
      <c r="T359" s="8" t="str">
        <f t="shared" si="88"/>
        <v/>
      </c>
      <c r="U359" t="str">
        <f t="shared" si="89"/>
        <v/>
      </c>
      <c r="V359" s="10" t="str">
        <f t="shared" si="90"/>
        <v/>
      </c>
      <c r="W359" t="str">
        <f t="shared" si="91"/>
        <v/>
      </c>
      <c r="X359" s="17" t="str">
        <f t="shared" si="92"/>
        <v/>
      </c>
      <c r="Y359" t="str">
        <f t="shared" si="93"/>
        <v/>
      </c>
      <c r="AF359" t="str">
        <f t="shared" si="94"/>
        <v/>
      </c>
      <c r="AG359" t="str">
        <f t="shared" si="95"/>
        <v/>
      </c>
    </row>
    <row r="360" spans="8:33" x14ac:dyDescent="0.55000000000000004">
      <c r="H360" t="str">
        <f t="shared" si="80"/>
        <v/>
      </c>
      <c r="I360" t="str">
        <f t="shared" si="81"/>
        <v/>
      </c>
      <c r="J360" t="str">
        <f t="shared" si="82"/>
        <v/>
      </c>
      <c r="K360" s="8" t="str">
        <f t="shared" si="83"/>
        <v/>
      </c>
      <c r="L360" t="str">
        <f t="shared" si="84"/>
        <v/>
      </c>
      <c r="Q360" t="str">
        <f t="shared" si="85"/>
        <v/>
      </c>
      <c r="R360" t="str">
        <f t="shared" si="86"/>
        <v/>
      </c>
      <c r="S360" t="str">
        <f t="shared" si="87"/>
        <v/>
      </c>
      <c r="T360" s="8" t="str">
        <f t="shared" si="88"/>
        <v/>
      </c>
      <c r="U360" t="str">
        <f t="shared" si="89"/>
        <v/>
      </c>
      <c r="V360" s="10" t="str">
        <f t="shared" si="90"/>
        <v/>
      </c>
      <c r="W360" t="str">
        <f t="shared" si="91"/>
        <v/>
      </c>
      <c r="X360" s="17" t="str">
        <f t="shared" si="92"/>
        <v/>
      </c>
      <c r="Y360" t="str">
        <f t="shared" si="93"/>
        <v/>
      </c>
      <c r="AF360" t="str">
        <f t="shared" si="94"/>
        <v/>
      </c>
      <c r="AG360" t="str">
        <f t="shared" si="95"/>
        <v/>
      </c>
    </row>
    <row r="361" spans="8:33" x14ac:dyDescent="0.55000000000000004">
      <c r="H361" t="str">
        <f t="shared" si="80"/>
        <v/>
      </c>
      <c r="I361" t="str">
        <f t="shared" si="81"/>
        <v/>
      </c>
      <c r="J361" t="str">
        <f t="shared" si="82"/>
        <v/>
      </c>
      <c r="K361" s="8" t="str">
        <f t="shared" si="83"/>
        <v/>
      </c>
      <c r="L361" t="str">
        <f t="shared" si="84"/>
        <v/>
      </c>
      <c r="Q361" t="str">
        <f t="shared" si="85"/>
        <v/>
      </c>
      <c r="R361" t="str">
        <f t="shared" si="86"/>
        <v/>
      </c>
      <c r="S361" t="str">
        <f t="shared" si="87"/>
        <v/>
      </c>
      <c r="T361" s="8" t="str">
        <f t="shared" si="88"/>
        <v/>
      </c>
      <c r="U361" t="str">
        <f t="shared" si="89"/>
        <v/>
      </c>
      <c r="V361" s="10" t="str">
        <f t="shared" si="90"/>
        <v/>
      </c>
      <c r="W361" t="str">
        <f t="shared" si="91"/>
        <v/>
      </c>
      <c r="X361" s="17" t="str">
        <f t="shared" si="92"/>
        <v/>
      </c>
      <c r="Y361" t="str">
        <f t="shared" si="93"/>
        <v/>
      </c>
      <c r="AF361" t="str">
        <f t="shared" si="94"/>
        <v/>
      </c>
      <c r="AG361" t="str">
        <f t="shared" si="95"/>
        <v/>
      </c>
    </row>
    <row r="362" spans="8:33" x14ac:dyDescent="0.55000000000000004">
      <c r="H362" t="str">
        <f t="shared" si="80"/>
        <v/>
      </c>
      <c r="I362" t="str">
        <f t="shared" si="81"/>
        <v/>
      </c>
      <c r="J362" t="str">
        <f t="shared" si="82"/>
        <v/>
      </c>
      <c r="K362" s="8" t="str">
        <f t="shared" si="83"/>
        <v/>
      </c>
      <c r="L362" t="str">
        <f t="shared" si="84"/>
        <v/>
      </c>
      <c r="Q362" t="str">
        <f t="shared" si="85"/>
        <v/>
      </c>
      <c r="R362" t="str">
        <f t="shared" si="86"/>
        <v/>
      </c>
      <c r="S362" t="str">
        <f t="shared" si="87"/>
        <v/>
      </c>
      <c r="T362" s="8" t="str">
        <f t="shared" si="88"/>
        <v/>
      </c>
      <c r="U362" t="str">
        <f t="shared" si="89"/>
        <v/>
      </c>
      <c r="V362" s="10" t="str">
        <f t="shared" si="90"/>
        <v/>
      </c>
      <c r="W362" t="str">
        <f t="shared" si="91"/>
        <v/>
      </c>
      <c r="X362" s="17" t="str">
        <f t="shared" si="92"/>
        <v/>
      </c>
      <c r="Y362" t="str">
        <f t="shared" si="93"/>
        <v/>
      </c>
      <c r="AF362" t="str">
        <f t="shared" si="94"/>
        <v/>
      </c>
      <c r="AG362" t="str">
        <f t="shared" si="95"/>
        <v/>
      </c>
    </row>
    <row r="363" spans="8:33" x14ac:dyDescent="0.55000000000000004">
      <c r="H363" t="str">
        <f t="shared" si="80"/>
        <v/>
      </c>
      <c r="I363" t="str">
        <f t="shared" si="81"/>
        <v/>
      </c>
      <c r="J363" t="str">
        <f t="shared" si="82"/>
        <v/>
      </c>
      <c r="K363" s="8" t="str">
        <f t="shared" si="83"/>
        <v/>
      </c>
      <c r="L363" t="str">
        <f t="shared" si="84"/>
        <v/>
      </c>
      <c r="Q363" t="str">
        <f t="shared" si="85"/>
        <v/>
      </c>
      <c r="R363" t="str">
        <f t="shared" si="86"/>
        <v/>
      </c>
      <c r="S363" t="str">
        <f t="shared" si="87"/>
        <v/>
      </c>
      <c r="T363" s="8" t="str">
        <f t="shared" si="88"/>
        <v/>
      </c>
      <c r="U363" t="str">
        <f t="shared" si="89"/>
        <v/>
      </c>
      <c r="V363" s="10" t="str">
        <f t="shared" si="90"/>
        <v/>
      </c>
      <c r="W363" t="str">
        <f t="shared" si="91"/>
        <v/>
      </c>
      <c r="X363" s="17" t="str">
        <f t="shared" si="92"/>
        <v/>
      </c>
      <c r="Y363" t="str">
        <f t="shared" si="93"/>
        <v/>
      </c>
      <c r="AF363" t="str">
        <f t="shared" si="94"/>
        <v/>
      </c>
      <c r="AG363" t="str">
        <f t="shared" si="95"/>
        <v/>
      </c>
    </row>
    <row r="364" spans="8:33" x14ac:dyDescent="0.55000000000000004">
      <c r="H364" t="str">
        <f t="shared" si="80"/>
        <v/>
      </c>
      <c r="I364" t="str">
        <f t="shared" si="81"/>
        <v/>
      </c>
      <c r="J364" t="str">
        <f t="shared" si="82"/>
        <v/>
      </c>
      <c r="K364" s="8" t="str">
        <f t="shared" si="83"/>
        <v/>
      </c>
      <c r="L364" t="str">
        <f t="shared" si="84"/>
        <v/>
      </c>
      <c r="Q364" t="str">
        <f t="shared" si="85"/>
        <v/>
      </c>
      <c r="R364" t="str">
        <f t="shared" si="86"/>
        <v/>
      </c>
      <c r="S364" t="str">
        <f t="shared" si="87"/>
        <v/>
      </c>
      <c r="T364" s="8" t="str">
        <f t="shared" si="88"/>
        <v/>
      </c>
      <c r="U364" t="str">
        <f t="shared" si="89"/>
        <v/>
      </c>
      <c r="V364" s="10" t="str">
        <f t="shared" si="90"/>
        <v/>
      </c>
      <c r="W364" t="str">
        <f t="shared" si="91"/>
        <v/>
      </c>
      <c r="X364" s="17" t="str">
        <f t="shared" si="92"/>
        <v/>
      </c>
      <c r="Y364" t="str">
        <f t="shared" si="93"/>
        <v/>
      </c>
      <c r="AF364" t="str">
        <f t="shared" si="94"/>
        <v/>
      </c>
      <c r="AG364" t="str">
        <f t="shared" si="95"/>
        <v/>
      </c>
    </row>
    <row r="365" spans="8:33" x14ac:dyDescent="0.55000000000000004">
      <c r="H365" t="str">
        <f t="shared" si="80"/>
        <v/>
      </c>
      <c r="I365" t="str">
        <f t="shared" si="81"/>
        <v/>
      </c>
      <c r="J365" t="str">
        <f t="shared" si="82"/>
        <v/>
      </c>
      <c r="K365" s="8" t="str">
        <f t="shared" si="83"/>
        <v/>
      </c>
      <c r="L365" t="str">
        <f t="shared" si="84"/>
        <v/>
      </c>
      <c r="Q365" t="str">
        <f t="shared" si="85"/>
        <v/>
      </c>
      <c r="R365" t="str">
        <f t="shared" si="86"/>
        <v/>
      </c>
      <c r="S365" t="str">
        <f t="shared" si="87"/>
        <v/>
      </c>
      <c r="T365" s="8" t="str">
        <f t="shared" si="88"/>
        <v/>
      </c>
      <c r="U365" t="str">
        <f t="shared" si="89"/>
        <v/>
      </c>
      <c r="V365" s="10" t="str">
        <f t="shared" si="90"/>
        <v/>
      </c>
      <c r="W365" t="str">
        <f t="shared" si="91"/>
        <v/>
      </c>
      <c r="X365" s="17" t="str">
        <f t="shared" si="92"/>
        <v/>
      </c>
      <c r="Y365" t="str">
        <f t="shared" si="93"/>
        <v/>
      </c>
      <c r="AF365" t="str">
        <f t="shared" si="94"/>
        <v/>
      </c>
      <c r="AG365" t="str">
        <f t="shared" si="95"/>
        <v/>
      </c>
    </row>
    <row r="366" spans="8:33" x14ac:dyDescent="0.55000000000000004">
      <c r="H366" t="str">
        <f t="shared" si="80"/>
        <v/>
      </c>
      <c r="I366" t="str">
        <f t="shared" si="81"/>
        <v/>
      </c>
      <c r="J366" t="str">
        <f t="shared" si="82"/>
        <v/>
      </c>
      <c r="K366" s="8" t="str">
        <f t="shared" si="83"/>
        <v/>
      </c>
      <c r="L366" t="str">
        <f t="shared" si="84"/>
        <v/>
      </c>
      <c r="Q366" t="str">
        <f t="shared" si="85"/>
        <v/>
      </c>
      <c r="R366" t="str">
        <f t="shared" si="86"/>
        <v/>
      </c>
      <c r="S366" t="str">
        <f t="shared" si="87"/>
        <v/>
      </c>
      <c r="T366" s="8" t="str">
        <f t="shared" si="88"/>
        <v/>
      </c>
      <c r="U366" t="str">
        <f t="shared" si="89"/>
        <v/>
      </c>
      <c r="V366" s="10" t="str">
        <f t="shared" si="90"/>
        <v/>
      </c>
      <c r="W366" t="str">
        <f t="shared" si="91"/>
        <v/>
      </c>
      <c r="X366" s="17" t="str">
        <f t="shared" si="92"/>
        <v/>
      </c>
      <c r="Y366" t="str">
        <f t="shared" si="93"/>
        <v/>
      </c>
      <c r="AF366" t="str">
        <f t="shared" si="94"/>
        <v/>
      </c>
      <c r="AG366" t="str">
        <f t="shared" si="95"/>
        <v/>
      </c>
    </row>
    <row r="367" spans="8:33" x14ac:dyDescent="0.55000000000000004">
      <c r="H367" t="str">
        <f t="shared" si="80"/>
        <v/>
      </c>
      <c r="I367" t="str">
        <f t="shared" si="81"/>
        <v/>
      </c>
      <c r="J367" t="str">
        <f t="shared" si="82"/>
        <v/>
      </c>
      <c r="K367" s="8" t="str">
        <f t="shared" si="83"/>
        <v/>
      </c>
      <c r="L367" t="str">
        <f t="shared" si="84"/>
        <v/>
      </c>
      <c r="Q367" t="str">
        <f t="shared" si="85"/>
        <v/>
      </c>
      <c r="R367" t="str">
        <f t="shared" si="86"/>
        <v/>
      </c>
      <c r="S367" t="str">
        <f t="shared" si="87"/>
        <v/>
      </c>
      <c r="T367" s="8" t="str">
        <f t="shared" si="88"/>
        <v/>
      </c>
      <c r="U367" t="str">
        <f t="shared" si="89"/>
        <v/>
      </c>
      <c r="V367" s="10" t="str">
        <f t="shared" si="90"/>
        <v/>
      </c>
      <c r="W367" t="str">
        <f t="shared" si="91"/>
        <v/>
      </c>
      <c r="X367" s="17" t="str">
        <f t="shared" si="92"/>
        <v/>
      </c>
      <c r="Y367" t="str">
        <f t="shared" si="93"/>
        <v/>
      </c>
      <c r="AF367" t="str">
        <f t="shared" si="94"/>
        <v/>
      </c>
      <c r="AG367" t="str">
        <f t="shared" si="95"/>
        <v/>
      </c>
    </row>
    <row r="368" spans="8:33" x14ac:dyDescent="0.55000000000000004">
      <c r="H368" t="str">
        <f t="shared" si="80"/>
        <v/>
      </c>
      <c r="I368" t="str">
        <f t="shared" si="81"/>
        <v/>
      </c>
      <c r="J368" t="str">
        <f t="shared" si="82"/>
        <v/>
      </c>
      <c r="K368" s="8" t="str">
        <f t="shared" si="83"/>
        <v/>
      </c>
      <c r="L368" t="str">
        <f t="shared" si="84"/>
        <v/>
      </c>
      <c r="Q368" t="str">
        <f t="shared" si="85"/>
        <v/>
      </c>
      <c r="R368" t="str">
        <f t="shared" si="86"/>
        <v/>
      </c>
      <c r="S368" t="str">
        <f t="shared" si="87"/>
        <v/>
      </c>
      <c r="T368" s="8" t="str">
        <f t="shared" si="88"/>
        <v/>
      </c>
      <c r="U368" t="str">
        <f t="shared" si="89"/>
        <v/>
      </c>
      <c r="V368" s="10" t="str">
        <f t="shared" si="90"/>
        <v/>
      </c>
      <c r="W368" t="str">
        <f t="shared" si="91"/>
        <v/>
      </c>
      <c r="X368" s="17" t="str">
        <f t="shared" si="92"/>
        <v/>
      </c>
      <c r="Y368" t="str">
        <f t="shared" si="93"/>
        <v/>
      </c>
      <c r="AF368" t="str">
        <f t="shared" si="94"/>
        <v/>
      </c>
      <c r="AG368" t="str">
        <f t="shared" si="95"/>
        <v/>
      </c>
    </row>
    <row r="369" spans="8:33" x14ac:dyDescent="0.55000000000000004">
      <c r="H369" t="str">
        <f t="shared" si="80"/>
        <v/>
      </c>
      <c r="I369" t="str">
        <f t="shared" si="81"/>
        <v/>
      </c>
      <c r="J369" t="str">
        <f t="shared" si="82"/>
        <v/>
      </c>
      <c r="K369" s="8" t="str">
        <f t="shared" si="83"/>
        <v/>
      </c>
      <c r="L369" t="str">
        <f t="shared" si="84"/>
        <v/>
      </c>
      <c r="Q369" t="str">
        <f t="shared" si="85"/>
        <v/>
      </c>
      <c r="R369" t="str">
        <f t="shared" si="86"/>
        <v/>
      </c>
      <c r="S369" t="str">
        <f t="shared" si="87"/>
        <v/>
      </c>
      <c r="T369" s="8" t="str">
        <f t="shared" si="88"/>
        <v/>
      </c>
      <c r="U369" t="str">
        <f t="shared" si="89"/>
        <v/>
      </c>
      <c r="V369" s="10" t="str">
        <f t="shared" si="90"/>
        <v/>
      </c>
      <c r="W369" t="str">
        <f t="shared" si="91"/>
        <v/>
      </c>
      <c r="X369" s="17" t="str">
        <f t="shared" si="92"/>
        <v/>
      </c>
      <c r="Y369" t="str">
        <f t="shared" si="93"/>
        <v/>
      </c>
      <c r="AF369" t="str">
        <f t="shared" si="94"/>
        <v/>
      </c>
      <c r="AG369" t="str">
        <f t="shared" si="95"/>
        <v/>
      </c>
    </row>
    <row r="370" spans="8:33" x14ac:dyDescent="0.55000000000000004">
      <c r="H370" t="str">
        <f t="shared" si="80"/>
        <v/>
      </c>
      <c r="I370" t="str">
        <f t="shared" si="81"/>
        <v/>
      </c>
      <c r="J370" t="str">
        <f t="shared" si="82"/>
        <v/>
      </c>
      <c r="K370" s="8" t="str">
        <f t="shared" si="83"/>
        <v/>
      </c>
      <c r="L370" t="str">
        <f t="shared" si="84"/>
        <v/>
      </c>
      <c r="Q370" t="str">
        <f t="shared" si="85"/>
        <v/>
      </c>
      <c r="R370" t="str">
        <f t="shared" si="86"/>
        <v/>
      </c>
      <c r="S370" t="str">
        <f t="shared" si="87"/>
        <v/>
      </c>
      <c r="T370" s="8" t="str">
        <f t="shared" si="88"/>
        <v/>
      </c>
      <c r="U370" t="str">
        <f t="shared" si="89"/>
        <v/>
      </c>
      <c r="V370" s="10" t="str">
        <f t="shared" si="90"/>
        <v/>
      </c>
      <c r="W370" t="str">
        <f t="shared" si="91"/>
        <v/>
      </c>
      <c r="X370" s="17" t="str">
        <f t="shared" si="92"/>
        <v/>
      </c>
      <c r="Y370" t="str">
        <f t="shared" si="93"/>
        <v/>
      </c>
      <c r="AF370" t="str">
        <f t="shared" si="94"/>
        <v/>
      </c>
      <c r="AG370" t="str">
        <f t="shared" si="95"/>
        <v/>
      </c>
    </row>
    <row r="371" spans="8:33" x14ac:dyDescent="0.55000000000000004">
      <c r="H371" t="str">
        <f t="shared" si="80"/>
        <v/>
      </c>
      <c r="I371" t="str">
        <f t="shared" si="81"/>
        <v/>
      </c>
      <c r="J371" t="str">
        <f t="shared" si="82"/>
        <v/>
      </c>
      <c r="K371" s="8" t="str">
        <f t="shared" si="83"/>
        <v/>
      </c>
      <c r="L371" t="str">
        <f t="shared" si="84"/>
        <v/>
      </c>
      <c r="Q371" t="str">
        <f t="shared" si="85"/>
        <v/>
      </c>
      <c r="R371" t="str">
        <f t="shared" si="86"/>
        <v/>
      </c>
      <c r="S371" t="str">
        <f t="shared" si="87"/>
        <v/>
      </c>
      <c r="T371" s="8" t="str">
        <f t="shared" si="88"/>
        <v/>
      </c>
      <c r="U371" t="str">
        <f t="shared" si="89"/>
        <v/>
      </c>
      <c r="V371" s="10" t="str">
        <f t="shared" si="90"/>
        <v/>
      </c>
      <c r="W371" t="str">
        <f t="shared" si="91"/>
        <v/>
      </c>
      <c r="X371" s="17" t="str">
        <f t="shared" si="92"/>
        <v/>
      </c>
      <c r="Y371" t="str">
        <f t="shared" si="93"/>
        <v/>
      </c>
      <c r="AF371" t="str">
        <f t="shared" si="94"/>
        <v/>
      </c>
      <c r="AG371" t="str">
        <f t="shared" si="95"/>
        <v/>
      </c>
    </row>
    <row r="372" spans="8:33" x14ac:dyDescent="0.55000000000000004">
      <c r="H372" t="str">
        <f t="shared" si="80"/>
        <v/>
      </c>
      <c r="I372" t="str">
        <f t="shared" si="81"/>
        <v/>
      </c>
      <c r="J372" t="str">
        <f t="shared" si="82"/>
        <v/>
      </c>
      <c r="K372" s="8" t="str">
        <f t="shared" si="83"/>
        <v/>
      </c>
      <c r="L372" t="str">
        <f t="shared" si="84"/>
        <v/>
      </c>
      <c r="Q372" t="str">
        <f t="shared" si="85"/>
        <v/>
      </c>
      <c r="R372" t="str">
        <f t="shared" si="86"/>
        <v/>
      </c>
      <c r="S372" t="str">
        <f t="shared" si="87"/>
        <v/>
      </c>
      <c r="T372" s="8" t="str">
        <f t="shared" si="88"/>
        <v/>
      </c>
      <c r="U372" t="str">
        <f t="shared" si="89"/>
        <v/>
      </c>
      <c r="V372" s="10" t="str">
        <f t="shared" si="90"/>
        <v/>
      </c>
      <c r="W372" t="str">
        <f t="shared" si="91"/>
        <v/>
      </c>
      <c r="X372" s="17" t="str">
        <f t="shared" si="92"/>
        <v/>
      </c>
      <c r="Y372" t="str">
        <f t="shared" si="93"/>
        <v/>
      </c>
      <c r="AF372" t="str">
        <f t="shared" si="94"/>
        <v/>
      </c>
      <c r="AG372" t="str">
        <f t="shared" si="95"/>
        <v/>
      </c>
    </row>
    <row r="373" spans="8:33" x14ac:dyDescent="0.55000000000000004">
      <c r="H373" t="str">
        <f t="shared" si="80"/>
        <v/>
      </c>
      <c r="I373" t="str">
        <f t="shared" si="81"/>
        <v/>
      </c>
      <c r="J373" t="str">
        <f t="shared" si="82"/>
        <v/>
      </c>
      <c r="K373" s="8" t="str">
        <f t="shared" si="83"/>
        <v/>
      </c>
      <c r="L373" t="str">
        <f t="shared" si="84"/>
        <v/>
      </c>
      <c r="Q373" t="str">
        <f t="shared" si="85"/>
        <v/>
      </c>
      <c r="R373" t="str">
        <f t="shared" si="86"/>
        <v/>
      </c>
      <c r="S373" t="str">
        <f t="shared" si="87"/>
        <v/>
      </c>
      <c r="T373" s="8" t="str">
        <f t="shared" si="88"/>
        <v/>
      </c>
      <c r="U373" t="str">
        <f t="shared" si="89"/>
        <v/>
      </c>
      <c r="V373" s="10" t="str">
        <f t="shared" si="90"/>
        <v/>
      </c>
      <c r="W373" t="str">
        <f t="shared" si="91"/>
        <v/>
      </c>
      <c r="X373" s="17" t="str">
        <f t="shared" si="92"/>
        <v/>
      </c>
      <c r="Y373" t="str">
        <f t="shared" si="93"/>
        <v/>
      </c>
      <c r="AF373" t="str">
        <f t="shared" si="94"/>
        <v/>
      </c>
      <c r="AG373" t="str">
        <f t="shared" si="95"/>
        <v/>
      </c>
    </row>
    <row r="374" spans="8:33" x14ac:dyDescent="0.55000000000000004">
      <c r="H374" t="str">
        <f t="shared" si="80"/>
        <v/>
      </c>
      <c r="I374" t="str">
        <f t="shared" si="81"/>
        <v/>
      </c>
      <c r="J374" t="str">
        <f t="shared" si="82"/>
        <v/>
      </c>
      <c r="K374" s="8" t="str">
        <f t="shared" si="83"/>
        <v/>
      </c>
      <c r="L374" t="str">
        <f t="shared" si="84"/>
        <v/>
      </c>
      <c r="Q374" t="str">
        <f t="shared" si="85"/>
        <v/>
      </c>
      <c r="R374" t="str">
        <f t="shared" si="86"/>
        <v/>
      </c>
      <c r="S374" t="str">
        <f t="shared" si="87"/>
        <v/>
      </c>
      <c r="T374" s="8" t="str">
        <f t="shared" si="88"/>
        <v/>
      </c>
      <c r="U374" t="str">
        <f t="shared" si="89"/>
        <v/>
      </c>
      <c r="V374" s="10" t="str">
        <f t="shared" si="90"/>
        <v/>
      </c>
      <c r="W374" t="str">
        <f t="shared" si="91"/>
        <v/>
      </c>
      <c r="X374" s="17" t="str">
        <f t="shared" si="92"/>
        <v/>
      </c>
      <c r="Y374" t="str">
        <f t="shared" si="93"/>
        <v/>
      </c>
      <c r="AF374" t="str">
        <f t="shared" si="94"/>
        <v/>
      </c>
      <c r="AG374" t="str">
        <f t="shared" si="95"/>
        <v/>
      </c>
    </row>
    <row r="375" spans="8:33" x14ac:dyDescent="0.55000000000000004">
      <c r="H375" t="str">
        <f t="shared" si="80"/>
        <v/>
      </c>
      <c r="I375" t="str">
        <f t="shared" si="81"/>
        <v/>
      </c>
      <c r="J375" t="str">
        <f t="shared" si="82"/>
        <v/>
      </c>
      <c r="K375" s="8" t="str">
        <f t="shared" si="83"/>
        <v/>
      </c>
      <c r="L375" t="str">
        <f t="shared" si="84"/>
        <v/>
      </c>
      <c r="Q375" t="str">
        <f t="shared" si="85"/>
        <v/>
      </c>
      <c r="R375" t="str">
        <f t="shared" si="86"/>
        <v/>
      </c>
      <c r="S375" t="str">
        <f t="shared" si="87"/>
        <v/>
      </c>
      <c r="T375" s="8" t="str">
        <f t="shared" si="88"/>
        <v/>
      </c>
      <c r="U375" t="str">
        <f t="shared" si="89"/>
        <v/>
      </c>
      <c r="V375" s="10" t="str">
        <f t="shared" si="90"/>
        <v/>
      </c>
      <c r="W375" t="str">
        <f t="shared" si="91"/>
        <v/>
      </c>
      <c r="X375" s="17" t="str">
        <f t="shared" si="92"/>
        <v/>
      </c>
      <c r="Y375" t="str">
        <f t="shared" si="93"/>
        <v/>
      </c>
      <c r="AF375" t="str">
        <f t="shared" si="94"/>
        <v/>
      </c>
      <c r="AG375" t="str">
        <f t="shared" si="95"/>
        <v/>
      </c>
    </row>
    <row r="376" spans="8:33" x14ac:dyDescent="0.55000000000000004">
      <c r="H376" t="str">
        <f t="shared" si="80"/>
        <v/>
      </c>
      <c r="I376" t="str">
        <f t="shared" si="81"/>
        <v/>
      </c>
      <c r="J376" t="str">
        <f t="shared" si="82"/>
        <v/>
      </c>
      <c r="K376" s="8" t="str">
        <f t="shared" si="83"/>
        <v/>
      </c>
      <c r="L376" t="str">
        <f t="shared" si="84"/>
        <v/>
      </c>
      <c r="Q376" t="str">
        <f t="shared" si="85"/>
        <v/>
      </c>
      <c r="R376" t="str">
        <f t="shared" si="86"/>
        <v/>
      </c>
      <c r="S376" t="str">
        <f t="shared" si="87"/>
        <v/>
      </c>
      <c r="T376" s="8" t="str">
        <f t="shared" si="88"/>
        <v/>
      </c>
      <c r="U376" t="str">
        <f t="shared" si="89"/>
        <v/>
      </c>
      <c r="V376" s="10" t="str">
        <f t="shared" si="90"/>
        <v/>
      </c>
      <c r="W376" t="str">
        <f t="shared" si="91"/>
        <v/>
      </c>
      <c r="X376" s="17" t="str">
        <f t="shared" si="92"/>
        <v/>
      </c>
      <c r="Y376" t="str">
        <f t="shared" si="93"/>
        <v/>
      </c>
      <c r="AF376" t="str">
        <f t="shared" si="94"/>
        <v/>
      </c>
      <c r="AG376" t="str">
        <f t="shared" si="95"/>
        <v/>
      </c>
    </row>
    <row r="377" spans="8:33" x14ac:dyDescent="0.55000000000000004">
      <c r="H377" t="str">
        <f t="shared" si="80"/>
        <v/>
      </c>
      <c r="I377" t="str">
        <f t="shared" si="81"/>
        <v/>
      </c>
      <c r="J377" t="str">
        <f t="shared" si="82"/>
        <v/>
      </c>
      <c r="K377" s="8" t="str">
        <f t="shared" si="83"/>
        <v/>
      </c>
      <c r="L377" t="str">
        <f t="shared" si="84"/>
        <v/>
      </c>
      <c r="Q377" t="str">
        <f t="shared" si="85"/>
        <v/>
      </c>
      <c r="R377" t="str">
        <f t="shared" si="86"/>
        <v/>
      </c>
      <c r="S377" t="str">
        <f t="shared" si="87"/>
        <v/>
      </c>
      <c r="T377" s="8" t="str">
        <f t="shared" si="88"/>
        <v/>
      </c>
      <c r="U377" t="str">
        <f t="shared" si="89"/>
        <v/>
      </c>
      <c r="V377" s="10" t="str">
        <f t="shared" si="90"/>
        <v/>
      </c>
      <c r="W377" t="str">
        <f t="shared" si="91"/>
        <v/>
      </c>
      <c r="X377" s="17" t="str">
        <f t="shared" si="92"/>
        <v/>
      </c>
      <c r="Y377" t="str">
        <f t="shared" si="93"/>
        <v/>
      </c>
      <c r="AF377" t="str">
        <f t="shared" si="94"/>
        <v/>
      </c>
      <c r="AG377" t="str">
        <f t="shared" si="95"/>
        <v/>
      </c>
    </row>
    <row r="378" spans="8:33" x14ac:dyDescent="0.55000000000000004">
      <c r="H378" t="str">
        <f t="shared" si="80"/>
        <v/>
      </c>
      <c r="I378" t="str">
        <f t="shared" si="81"/>
        <v/>
      </c>
      <c r="J378" t="str">
        <f t="shared" si="82"/>
        <v/>
      </c>
      <c r="K378" s="8" t="str">
        <f t="shared" si="83"/>
        <v/>
      </c>
      <c r="L378" t="str">
        <f t="shared" si="84"/>
        <v/>
      </c>
      <c r="Q378" t="str">
        <f t="shared" si="85"/>
        <v/>
      </c>
      <c r="R378" t="str">
        <f t="shared" si="86"/>
        <v/>
      </c>
      <c r="S378" t="str">
        <f t="shared" si="87"/>
        <v/>
      </c>
      <c r="T378" s="8" t="str">
        <f t="shared" si="88"/>
        <v/>
      </c>
      <c r="U378" t="str">
        <f t="shared" si="89"/>
        <v/>
      </c>
      <c r="V378" s="10" t="str">
        <f t="shared" si="90"/>
        <v/>
      </c>
      <c r="W378" t="str">
        <f t="shared" si="91"/>
        <v/>
      </c>
      <c r="X378" s="17" t="str">
        <f t="shared" si="92"/>
        <v/>
      </c>
      <c r="Y378" t="str">
        <f t="shared" si="93"/>
        <v/>
      </c>
      <c r="AF378" t="str">
        <f t="shared" si="94"/>
        <v/>
      </c>
      <c r="AG378" t="str">
        <f t="shared" si="95"/>
        <v/>
      </c>
    </row>
    <row r="379" spans="8:33" x14ac:dyDescent="0.55000000000000004">
      <c r="H379" t="str">
        <f t="shared" si="80"/>
        <v/>
      </c>
      <c r="I379" t="str">
        <f t="shared" si="81"/>
        <v/>
      </c>
      <c r="J379" t="str">
        <f t="shared" si="82"/>
        <v/>
      </c>
      <c r="K379" s="8" t="str">
        <f t="shared" si="83"/>
        <v/>
      </c>
      <c r="L379" t="str">
        <f t="shared" si="84"/>
        <v/>
      </c>
      <c r="Q379" t="str">
        <f t="shared" si="85"/>
        <v/>
      </c>
      <c r="R379" t="str">
        <f t="shared" si="86"/>
        <v/>
      </c>
      <c r="S379" t="str">
        <f t="shared" si="87"/>
        <v/>
      </c>
      <c r="T379" s="8" t="str">
        <f t="shared" si="88"/>
        <v/>
      </c>
      <c r="U379" t="str">
        <f t="shared" si="89"/>
        <v/>
      </c>
      <c r="V379" s="10" t="str">
        <f t="shared" si="90"/>
        <v/>
      </c>
      <c r="W379" t="str">
        <f t="shared" si="91"/>
        <v/>
      </c>
      <c r="X379" s="17" t="str">
        <f t="shared" si="92"/>
        <v/>
      </c>
      <c r="Y379" t="str">
        <f t="shared" si="93"/>
        <v/>
      </c>
      <c r="AF379" t="str">
        <f t="shared" si="94"/>
        <v/>
      </c>
      <c r="AG379" t="str">
        <f t="shared" si="95"/>
        <v/>
      </c>
    </row>
    <row r="380" spans="8:33" x14ac:dyDescent="0.55000000000000004">
      <c r="H380" t="str">
        <f t="shared" si="80"/>
        <v/>
      </c>
      <c r="I380" t="str">
        <f t="shared" si="81"/>
        <v/>
      </c>
      <c r="J380" t="str">
        <f t="shared" si="82"/>
        <v/>
      </c>
      <c r="K380" s="8" t="str">
        <f t="shared" si="83"/>
        <v/>
      </c>
      <c r="L380" t="str">
        <f t="shared" si="84"/>
        <v/>
      </c>
      <c r="Q380" t="str">
        <f t="shared" si="85"/>
        <v/>
      </c>
      <c r="R380" t="str">
        <f t="shared" si="86"/>
        <v/>
      </c>
      <c r="S380" t="str">
        <f t="shared" si="87"/>
        <v/>
      </c>
      <c r="T380" s="8" t="str">
        <f t="shared" si="88"/>
        <v/>
      </c>
      <c r="U380" t="str">
        <f t="shared" si="89"/>
        <v/>
      </c>
      <c r="V380" s="10" t="str">
        <f t="shared" si="90"/>
        <v/>
      </c>
      <c r="W380" t="str">
        <f t="shared" si="91"/>
        <v/>
      </c>
      <c r="X380" s="17" t="str">
        <f t="shared" si="92"/>
        <v/>
      </c>
      <c r="Y380" t="str">
        <f t="shared" si="93"/>
        <v/>
      </c>
      <c r="AF380" t="str">
        <f t="shared" si="94"/>
        <v/>
      </c>
      <c r="AG380" t="str">
        <f t="shared" si="95"/>
        <v/>
      </c>
    </row>
    <row r="381" spans="8:33" x14ac:dyDescent="0.55000000000000004">
      <c r="H381" t="str">
        <f t="shared" si="80"/>
        <v/>
      </c>
      <c r="I381" t="str">
        <f t="shared" si="81"/>
        <v/>
      </c>
      <c r="J381" t="str">
        <f t="shared" si="82"/>
        <v/>
      </c>
      <c r="K381" s="8" t="str">
        <f t="shared" si="83"/>
        <v/>
      </c>
      <c r="L381" t="str">
        <f t="shared" si="84"/>
        <v/>
      </c>
      <c r="Q381" t="str">
        <f t="shared" si="85"/>
        <v/>
      </c>
      <c r="R381" t="str">
        <f t="shared" si="86"/>
        <v/>
      </c>
      <c r="S381" t="str">
        <f t="shared" si="87"/>
        <v/>
      </c>
      <c r="T381" s="8" t="str">
        <f t="shared" si="88"/>
        <v/>
      </c>
      <c r="U381" t="str">
        <f t="shared" si="89"/>
        <v/>
      </c>
      <c r="V381" s="10" t="str">
        <f t="shared" si="90"/>
        <v/>
      </c>
      <c r="W381" t="str">
        <f t="shared" si="91"/>
        <v/>
      </c>
      <c r="X381" s="17" t="str">
        <f t="shared" si="92"/>
        <v/>
      </c>
      <c r="Y381" t="str">
        <f t="shared" si="93"/>
        <v/>
      </c>
      <c r="AF381" t="str">
        <f t="shared" si="94"/>
        <v/>
      </c>
      <c r="AG381" t="str">
        <f t="shared" si="95"/>
        <v/>
      </c>
    </row>
    <row r="382" spans="8:33" x14ac:dyDescent="0.55000000000000004">
      <c r="H382" t="str">
        <f t="shared" si="80"/>
        <v/>
      </c>
      <c r="I382" t="str">
        <f t="shared" si="81"/>
        <v/>
      </c>
      <c r="J382" t="str">
        <f t="shared" si="82"/>
        <v/>
      </c>
      <c r="K382" s="8" t="str">
        <f t="shared" si="83"/>
        <v/>
      </c>
      <c r="L382" t="str">
        <f t="shared" si="84"/>
        <v/>
      </c>
      <c r="Q382" t="str">
        <f t="shared" si="85"/>
        <v/>
      </c>
      <c r="R382" t="str">
        <f t="shared" si="86"/>
        <v/>
      </c>
      <c r="S382" t="str">
        <f t="shared" si="87"/>
        <v/>
      </c>
      <c r="T382" s="8" t="str">
        <f t="shared" si="88"/>
        <v/>
      </c>
      <c r="U382" t="str">
        <f t="shared" si="89"/>
        <v/>
      </c>
      <c r="V382" s="10" t="str">
        <f t="shared" si="90"/>
        <v/>
      </c>
      <c r="W382" t="str">
        <f t="shared" si="91"/>
        <v/>
      </c>
      <c r="X382" s="17" t="str">
        <f t="shared" si="92"/>
        <v/>
      </c>
      <c r="Y382" t="str">
        <f t="shared" si="93"/>
        <v/>
      </c>
      <c r="AF382" t="str">
        <f t="shared" si="94"/>
        <v/>
      </c>
      <c r="AG382" t="str">
        <f t="shared" si="95"/>
        <v/>
      </c>
    </row>
    <row r="383" spans="8:33" x14ac:dyDescent="0.55000000000000004">
      <c r="H383" t="str">
        <f t="shared" si="80"/>
        <v/>
      </c>
      <c r="I383" t="str">
        <f t="shared" si="81"/>
        <v/>
      </c>
      <c r="J383" t="str">
        <f t="shared" si="82"/>
        <v/>
      </c>
      <c r="K383" s="8" t="str">
        <f t="shared" si="83"/>
        <v/>
      </c>
      <c r="L383" t="str">
        <f t="shared" si="84"/>
        <v/>
      </c>
      <c r="Q383" t="str">
        <f t="shared" si="85"/>
        <v/>
      </c>
      <c r="R383" t="str">
        <f t="shared" si="86"/>
        <v/>
      </c>
      <c r="S383" t="str">
        <f t="shared" si="87"/>
        <v/>
      </c>
      <c r="T383" s="8" t="str">
        <f t="shared" si="88"/>
        <v/>
      </c>
      <c r="U383" t="str">
        <f t="shared" si="89"/>
        <v/>
      </c>
      <c r="V383" s="10" t="str">
        <f t="shared" si="90"/>
        <v/>
      </c>
      <c r="W383" t="str">
        <f t="shared" si="91"/>
        <v/>
      </c>
      <c r="X383" s="17" t="str">
        <f t="shared" si="92"/>
        <v/>
      </c>
      <c r="Y383" t="str">
        <f t="shared" si="93"/>
        <v/>
      </c>
      <c r="AF383" t="str">
        <f t="shared" si="94"/>
        <v/>
      </c>
      <c r="AG383" t="str">
        <f t="shared" si="95"/>
        <v/>
      </c>
    </row>
    <row r="384" spans="8:33" x14ac:dyDescent="0.55000000000000004">
      <c r="H384" t="str">
        <f t="shared" si="80"/>
        <v/>
      </c>
      <c r="I384" t="str">
        <f t="shared" si="81"/>
        <v/>
      </c>
      <c r="J384" t="str">
        <f t="shared" si="82"/>
        <v/>
      </c>
      <c r="K384" s="8" t="str">
        <f t="shared" si="83"/>
        <v/>
      </c>
      <c r="L384" t="str">
        <f t="shared" si="84"/>
        <v/>
      </c>
      <c r="Q384" t="str">
        <f t="shared" si="85"/>
        <v/>
      </c>
      <c r="R384" t="str">
        <f t="shared" si="86"/>
        <v/>
      </c>
      <c r="S384" t="str">
        <f t="shared" si="87"/>
        <v/>
      </c>
      <c r="T384" s="8" t="str">
        <f t="shared" si="88"/>
        <v/>
      </c>
      <c r="U384" t="str">
        <f t="shared" si="89"/>
        <v/>
      </c>
      <c r="V384" s="10" t="str">
        <f t="shared" si="90"/>
        <v/>
      </c>
      <c r="W384" t="str">
        <f t="shared" si="91"/>
        <v/>
      </c>
      <c r="X384" s="17" t="str">
        <f t="shared" si="92"/>
        <v/>
      </c>
      <c r="Y384" t="str">
        <f t="shared" si="93"/>
        <v/>
      </c>
      <c r="AF384" t="str">
        <f t="shared" si="94"/>
        <v/>
      </c>
      <c r="AG384" t="str">
        <f t="shared" si="95"/>
        <v/>
      </c>
    </row>
    <row r="385" spans="8:33" x14ac:dyDescent="0.55000000000000004">
      <c r="H385" t="str">
        <f t="shared" si="80"/>
        <v/>
      </c>
      <c r="I385" t="str">
        <f t="shared" si="81"/>
        <v/>
      </c>
      <c r="J385" t="str">
        <f t="shared" si="82"/>
        <v/>
      </c>
      <c r="K385" s="8" t="str">
        <f t="shared" si="83"/>
        <v/>
      </c>
      <c r="L385" t="str">
        <f t="shared" si="84"/>
        <v/>
      </c>
      <c r="Q385" t="str">
        <f t="shared" si="85"/>
        <v/>
      </c>
      <c r="R385" t="str">
        <f t="shared" si="86"/>
        <v/>
      </c>
      <c r="S385" t="str">
        <f t="shared" si="87"/>
        <v/>
      </c>
      <c r="T385" s="8" t="str">
        <f t="shared" si="88"/>
        <v/>
      </c>
      <c r="U385" t="str">
        <f t="shared" si="89"/>
        <v/>
      </c>
      <c r="V385" s="10" t="str">
        <f t="shared" si="90"/>
        <v/>
      </c>
      <c r="W385" t="str">
        <f t="shared" si="91"/>
        <v/>
      </c>
      <c r="X385" s="17" t="str">
        <f t="shared" si="92"/>
        <v/>
      </c>
      <c r="Y385" t="str">
        <f t="shared" si="93"/>
        <v/>
      </c>
      <c r="AF385" t="str">
        <f t="shared" si="94"/>
        <v/>
      </c>
      <c r="AG385" t="str">
        <f t="shared" si="95"/>
        <v/>
      </c>
    </row>
    <row r="386" spans="8:33" x14ac:dyDescent="0.55000000000000004">
      <c r="H386" t="str">
        <f t="shared" si="80"/>
        <v/>
      </c>
      <c r="I386" t="str">
        <f t="shared" si="81"/>
        <v/>
      </c>
      <c r="J386" t="str">
        <f t="shared" si="82"/>
        <v/>
      </c>
      <c r="K386" s="8" t="str">
        <f t="shared" si="83"/>
        <v/>
      </c>
      <c r="L386" t="str">
        <f t="shared" si="84"/>
        <v/>
      </c>
      <c r="Q386" t="str">
        <f t="shared" si="85"/>
        <v/>
      </c>
      <c r="R386" t="str">
        <f t="shared" si="86"/>
        <v/>
      </c>
      <c r="S386" t="str">
        <f t="shared" si="87"/>
        <v/>
      </c>
      <c r="T386" s="8" t="str">
        <f t="shared" si="88"/>
        <v/>
      </c>
      <c r="U386" t="str">
        <f t="shared" si="89"/>
        <v/>
      </c>
      <c r="V386" s="10" t="str">
        <f t="shared" si="90"/>
        <v/>
      </c>
      <c r="W386" t="str">
        <f t="shared" si="91"/>
        <v/>
      </c>
      <c r="X386" s="17" t="str">
        <f t="shared" si="92"/>
        <v/>
      </c>
      <c r="Y386" t="str">
        <f t="shared" si="93"/>
        <v/>
      </c>
      <c r="AF386" t="str">
        <f t="shared" si="94"/>
        <v/>
      </c>
      <c r="AG386" t="str">
        <f t="shared" si="95"/>
        <v/>
      </c>
    </row>
    <row r="387" spans="8:33" x14ac:dyDescent="0.55000000000000004">
      <c r="H387" t="str">
        <f t="shared" si="80"/>
        <v/>
      </c>
      <c r="I387" t="str">
        <f t="shared" si="81"/>
        <v/>
      </c>
      <c r="J387" t="str">
        <f t="shared" si="82"/>
        <v/>
      </c>
      <c r="K387" s="8" t="str">
        <f t="shared" si="83"/>
        <v/>
      </c>
      <c r="L387" t="str">
        <f t="shared" si="84"/>
        <v/>
      </c>
      <c r="Q387" t="str">
        <f t="shared" si="85"/>
        <v/>
      </c>
      <c r="R387" t="str">
        <f t="shared" si="86"/>
        <v/>
      </c>
      <c r="S387" t="str">
        <f t="shared" si="87"/>
        <v/>
      </c>
      <c r="T387" s="8" t="str">
        <f t="shared" si="88"/>
        <v/>
      </c>
      <c r="U387" t="str">
        <f t="shared" si="89"/>
        <v/>
      </c>
      <c r="V387" s="10" t="str">
        <f t="shared" si="90"/>
        <v/>
      </c>
      <c r="W387" t="str">
        <f t="shared" si="91"/>
        <v/>
      </c>
      <c r="X387" s="17" t="str">
        <f t="shared" si="92"/>
        <v/>
      </c>
      <c r="Y387" t="str">
        <f t="shared" si="93"/>
        <v/>
      </c>
      <c r="AF387" t="str">
        <f t="shared" si="94"/>
        <v/>
      </c>
      <c r="AG387" t="str">
        <f t="shared" si="95"/>
        <v/>
      </c>
    </row>
    <row r="388" spans="8:33" x14ac:dyDescent="0.55000000000000004">
      <c r="H388" t="str">
        <f t="shared" si="80"/>
        <v/>
      </c>
      <c r="I388" t="str">
        <f t="shared" si="81"/>
        <v/>
      </c>
      <c r="J388" t="str">
        <f t="shared" si="82"/>
        <v/>
      </c>
      <c r="K388" s="8" t="str">
        <f t="shared" si="83"/>
        <v/>
      </c>
      <c r="L388" t="str">
        <f t="shared" si="84"/>
        <v/>
      </c>
      <c r="Q388" t="str">
        <f t="shared" si="85"/>
        <v/>
      </c>
      <c r="R388" t="str">
        <f t="shared" si="86"/>
        <v/>
      </c>
      <c r="S388" t="str">
        <f t="shared" si="87"/>
        <v/>
      </c>
      <c r="T388" s="8" t="str">
        <f t="shared" si="88"/>
        <v/>
      </c>
      <c r="U388" t="str">
        <f t="shared" si="89"/>
        <v/>
      </c>
      <c r="V388" s="10" t="str">
        <f t="shared" si="90"/>
        <v/>
      </c>
      <c r="W388" t="str">
        <f t="shared" si="91"/>
        <v/>
      </c>
      <c r="X388" s="17" t="str">
        <f t="shared" si="92"/>
        <v/>
      </c>
      <c r="Y388" t="str">
        <f t="shared" si="93"/>
        <v/>
      </c>
      <c r="AF388" t="str">
        <f t="shared" si="94"/>
        <v/>
      </c>
      <c r="AG388" t="str">
        <f t="shared" si="95"/>
        <v/>
      </c>
    </row>
    <row r="389" spans="8:33" x14ac:dyDescent="0.55000000000000004">
      <c r="H389" t="str">
        <f t="shared" si="80"/>
        <v/>
      </c>
      <c r="I389" t="str">
        <f t="shared" si="81"/>
        <v/>
      </c>
      <c r="J389" t="str">
        <f t="shared" si="82"/>
        <v/>
      </c>
      <c r="K389" s="8" t="str">
        <f t="shared" si="83"/>
        <v/>
      </c>
      <c r="L389" t="str">
        <f t="shared" si="84"/>
        <v/>
      </c>
      <c r="Q389" t="str">
        <f t="shared" si="85"/>
        <v/>
      </c>
      <c r="R389" t="str">
        <f t="shared" si="86"/>
        <v/>
      </c>
      <c r="S389" t="str">
        <f t="shared" si="87"/>
        <v/>
      </c>
      <c r="T389" s="8" t="str">
        <f t="shared" si="88"/>
        <v/>
      </c>
      <c r="U389" t="str">
        <f t="shared" si="89"/>
        <v/>
      </c>
      <c r="V389" s="10" t="str">
        <f t="shared" si="90"/>
        <v/>
      </c>
      <c r="W389" t="str">
        <f t="shared" si="91"/>
        <v/>
      </c>
      <c r="X389" s="17" t="str">
        <f t="shared" si="92"/>
        <v/>
      </c>
      <c r="Y389" t="str">
        <f t="shared" si="93"/>
        <v/>
      </c>
      <c r="AF389" t="str">
        <f t="shared" si="94"/>
        <v/>
      </c>
      <c r="AG389" t="str">
        <f t="shared" si="95"/>
        <v/>
      </c>
    </row>
    <row r="390" spans="8:33" x14ac:dyDescent="0.55000000000000004">
      <c r="H390" t="str">
        <f t="shared" si="80"/>
        <v/>
      </c>
      <c r="I390" t="str">
        <f t="shared" si="81"/>
        <v/>
      </c>
      <c r="J390" t="str">
        <f t="shared" si="82"/>
        <v/>
      </c>
      <c r="K390" s="8" t="str">
        <f t="shared" si="83"/>
        <v/>
      </c>
      <c r="L390" t="str">
        <f t="shared" si="84"/>
        <v/>
      </c>
      <c r="Q390" t="str">
        <f t="shared" si="85"/>
        <v/>
      </c>
      <c r="R390" t="str">
        <f t="shared" si="86"/>
        <v/>
      </c>
      <c r="S390" t="str">
        <f t="shared" si="87"/>
        <v/>
      </c>
      <c r="T390" s="8" t="str">
        <f t="shared" si="88"/>
        <v/>
      </c>
      <c r="U390" t="str">
        <f t="shared" si="89"/>
        <v/>
      </c>
      <c r="V390" s="10" t="str">
        <f t="shared" si="90"/>
        <v/>
      </c>
      <c r="W390" t="str">
        <f t="shared" si="91"/>
        <v/>
      </c>
      <c r="X390" s="17" t="str">
        <f t="shared" si="92"/>
        <v/>
      </c>
      <c r="Y390" t="str">
        <f t="shared" si="93"/>
        <v/>
      </c>
      <c r="AF390" t="str">
        <f t="shared" si="94"/>
        <v/>
      </c>
      <c r="AG390" t="str">
        <f t="shared" si="95"/>
        <v/>
      </c>
    </row>
    <row r="391" spans="8:33" x14ac:dyDescent="0.55000000000000004">
      <c r="H391" t="str">
        <f t="shared" si="80"/>
        <v/>
      </c>
      <c r="I391" t="str">
        <f t="shared" si="81"/>
        <v/>
      </c>
      <c r="J391" t="str">
        <f t="shared" si="82"/>
        <v/>
      </c>
      <c r="K391" s="8" t="str">
        <f t="shared" si="83"/>
        <v/>
      </c>
      <c r="L391" t="str">
        <f t="shared" si="84"/>
        <v/>
      </c>
      <c r="Q391" t="str">
        <f t="shared" si="85"/>
        <v/>
      </c>
      <c r="R391" t="str">
        <f t="shared" si="86"/>
        <v/>
      </c>
      <c r="S391" t="str">
        <f t="shared" si="87"/>
        <v/>
      </c>
      <c r="T391" s="8" t="str">
        <f t="shared" si="88"/>
        <v/>
      </c>
      <c r="U391" t="str">
        <f t="shared" si="89"/>
        <v/>
      </c>
      <c r="V391" s="10" t="str">
        <f t="shared" si="90"/>
        <v/>
      </c>
      <c r="W391" t="str">
        <f t="shared" si="91"/>
        <v/>
      </c>
      <c r="X391" s="17" t="str">
        <f t="shared" si="92"/>
        <v/>
      </c>
      <c r="Y391" t="str">
        <f t="shared" si="93"/>
        <v/>
      </c>
      <c r="AF391" t="str">
        <f t="shared" si="94"/>
        <v/>
      </c>
      <c r="AG391" t="str">
        <f t="shared" si="95"/>
        <v/>
      </c>
    </row>
    <row r="392" spans="8:33" x14ac:dyDescent="0.55000000000000004">
      <c r="H392" t="str">
        <f t="shared" si="80"/>
        <v/>
      </c>
      <c r="I392" t="str">
        <f t="shared" si="81"/>
        <v/>
      </c>
      <c r="J392" t="str">
        <f t="shared" si="82"/>
        <v/>
      </c>
      <c r="K392" s="8" t="str">
        <f t="shared" si="83"/>
        <v/>
      </c>
      <c r="L392" t="str">
        <f t="shared" si="84"/>
        <v/>
      </c>
      <c r="Q392" t="str">
        <f t="shared" si="85"/>
        <v/>
      </c>
      <c r="R392" t="str">
        <f t="shared" si="86"/>
        <v/>
      </c>
      <c r="S392" t="str">
        <f t="shared" si="87"/>
        <v/>
      </c>
      <c r="T392" s="8" t="str">
        <f t="shared" si="88"/>
        <v/>
      </c>
      <c r="U392" t="str">
        <f t="shared" si="89"/>
        <v/>
      </c>
      <c r="V392" s="10" t="str">
        <f t="shared" si="90"/>
        <v/>
      </c>
      <c r="W392" t="str">
        <f t="shared" si="91"/>
        <v/>
      </c>
      <c r="X392" s="17" t="str">
        <f t="shared" si="92"/>
        <v/>
      </c>
      <c r="Y392" t="str">
        <f t="shared" si="93"/>
        <v/>
      </c>
      <c r="AF392" t="str">
        <f t="shared" si="94"/>
        <v/>
      </c>
      <c r="AG392" t="str">
        <f t="shared" si="95"/>
        <v/>
      </c>
    </row>
    <row r="393" spans="8:33" x14ac:dyDescent="0.55000000000000004">
      <c r="H393" t="str">
        <f t="shared" si="80"/>
        <v/>
      </c>
      <c r="I393" t="str">
        <f t="shared" si="81"/>
        <v/>
      </c>
      <c r="J393" t="str">
        <f t="shared" si="82"/>
        <v/>
      </c>
      <c r="K393" s="8" t="str">
        <f t="shared" si="83"/>
        <v/>
      </c>
      <c r="L393" t="str">
        <f t="shared" si="84"/>
        <v/>
      </c>
      <c r="Q393" t="str">
        <f t="shared" si="85"/>
        <v/>
      </c>
      <c r="R393" t="str">
        <f t="shared" si="86"/>
        <v/>
      </c>
      <c r="S393" t="str">
        <f t="shared" si="87"/>
        <v/>
      </c>
      <c r="T393" s="8" t="str">
        <f t="shared" si="88"/>
        <v/>
      </c>
      <c r="U393" t="str">
        <f t="shared" si="89"/>
        <v/>
      </c>
      <c r="V393" s="10" t="str">
        <f t="shared" si="90"/>
        <v/>
      </c>
      <c r="W393" t="str">
        <f t="shared" si="91"/>
        <v/>
      </c>
      <c r="X393" s="17" t="str">
        <f t="shared" si="92"/>
        <v/>
      </c>
      <c r="Y393" t="str">
        <f t="shared" si="93"/>
        <v/>
      </c>
      <c r="AF393" t="str">
        <f t="shared" si="94"/>
        <v/>
      </c>
      <c r="AG393" t="str">
        <f t="shared" si="95"/>
        <v/>
      </c>
    </row>
    <row r="394" spans="8:33" x14ac:dyDescent="0.55000000000000004">
      <c r="H394" t="str">
        <f t="shared" ref="H394:H457" si="96">IF(C394="","",SLOPE(E394:G394,E$8:G$8))</f>
        <v/>
      </c>
      <c r="I394" t="str">
        <f t="shared" ref="I394:I457" si="97">IF(C394="","",INTERCEPT(E394:G394,E$8:G$8))</f>
        <v/>
      </c>
      <c r="J394" t="str">
        <f t="shared" ref="J394:J457" si="98">IF(C394="","",IF(H394*5+I394&gt;5,5,IF(H394*5+I394&lt;1.1,1.1,H394*5+I394)))</f>
        <v/>
      </c>
      <c r="K394" s="8" t="str">
        <f t="shared" ref="K394:K457" si="99">IF(C394="","",IF(SQRT(D394*(J394-1))*25&gt;=75,"A",IF(SQRT(D394*(J394-1))*25&gt;=25,"B","C")))</f>
        <v/>
      </c>
      <c r="L394" t="str">
        <f t="shared" ref="L394:L457" si="100">IF(C394="","",ROUND(IF(SQRT(D394*(J394-1))*25&gt;100,100,SQRT(D394*(J394-1))*25),0))</f>
        <v/>
      </c>
      <c r="Q394" t="str">
        <f t="shared" ref="Q394:Q457" si="101">IF(C394="","",SLOPE(N394:P394,N$8:P$8))</f>
        <v/>
      </c>
      <c r="R394" t="str">
        <f t="shared" ref="R394:R457" si="102">IF(C394="","",INTERCEPT(N394:P394,N$8:P$8))</f>
        <v/>
      </c>
      <c r="S394" t="str">
        <f t="shared" ref="S394:S457" si="103">IF(C394="","",IF(Q394*5+R394&gt;5,5,IF(Q394*5+R394&lt;1.1,1.1,Q394*5+R394)))</f>
        <v/>
      </c>
      <c r="T394" s="8" t="str">
        <f t="shared" ref="T394:T457" si="104">IF(C394="","",IF(SQRT(M394*(S394-1))*25&gt;=75,"A",IF(SQRT(M394*(S394-1))*25&gt;=25,"B","C")))</f>
        <v/>
      </c>
      <c r="U394" t="str">
        <f t="shared" ref="U394:U457" si="105">IF(C394="","",ROUND(IF(SQRT(M394*(S394-1))*25&gt;100,100,SQRT(M394*(S394-1))*25),0))</f>
        <v/>
      </c>
      <c r="V394" s="10" t="str">
        <f t="shared" ref="V394:V457" si="106">IF(C394="","",AVERAGE(D394,M394))</f>
        <v/>
      </c>
      <c r="W394" t="str">
        <f t="shared" ref="W394:W457" si="107">IF(C394="","",AVERAGE(J394,S394))</f>
        <v/>
      </c>
      <c r="X394" s="17" t="str">
        <f t="shared" ref="X394:X457" si="108">IF(C394="","",IF(SQRT(V394*(W394-1))*25&gt;=75,"A",IF(SQRT(V394*(W394-1))*25&gt;=25,"B","C")))</f>
        <v/>
      </c>
      <c r="Y394" t="str">
        <f t="shared" ref="Y394:Y457" si="109">IF(C394="","",MIN(ROUNDDOWN(SQRT(V394*(W394-1))*25,0),100))</f>
        <v/>
      </c>
      <c r="AF394" t="str">
        <f t="shared" ref="AF394:AF457" si="110">IF(C394="","",IF(AND(K394="A",J394&gt;D394+1),AF$2,IF(K394="A",AF$3,IF(AND(K394="B",J394&gt;D394+1),AF$4,IF(K394="B",AF$5,IF(AND(K394="C",J394&gt;D394+1),AF$6,AF$7))))))</f>
        <v/>
      </c>
      <c r="AG394" t="str">
        <f t="shared" ref="AG394:AG457" si="111">IF(C394="","",IF(AND(T394="A",S394&gt;D394+1),AG$2,IF(T394="A",AG$3,IF(AND(T394="B",S394&gt;D394+1),AG$4,IF(T394="B",AG$5,IF(AND(T394="C",S394&gt;D394+1),AG$6,AG$7))))))</f>
        <v/>
      </c>
    </row>
    <row r="395" spans="8:33" x14ac:dyDescent="0.55000000000000004">
      <c r="H395" t="str">
        <f t="shared" si="96"/>
        <v/>
      </c>
      <c r="I395" t="str">
        <f t="shared" si="97"/>
        <v/>
      </c>
      <c r="J395" t="str">
        <f t="shared" si="98"/>
        <v/>
      </c>
      <c r="K395" s="8" t="str">
        <f t="shared" si="99"/>
        <v/>
      </c>
      <c r="L395" t="str">
        <f t="shared" si="100"/>
        <v/>
      </c>
      <c r="Q395" t="str">
        <f t="shared" si="101"/>
        <v/>
      </c>
      <c r="R395" t="str">
        <f t="shared" si="102"/>
        <v/>
      </c>
      <c r="S395" t="str">
        <f t="shared" si="103"/>
        <v/>
      </c>
      <c r="T395" s="8" t="str">
        <f t="shared" si="104"/>
        <v/>
      </c>
      <c r="U395" t="str">
        <f t="shared" si="105"/>
        <v/>
      </c>
      <c r="V395" s="10" t="str">
        <f t="shared" si="106"/>
        <v/>
      </c>
      <c r="W395" t="str">
        <f t="shared" si="107"/>
        <v/>
      </c>
      <c r="X395" s="17" t="str">
        <f t="shared" si="108"/>
        <v/>
      </c>
      <c r="Y395" t="str">
        <f t="shared" si="109"/>
        <v/>
      </c>
      <c r="AF395" t="str">
        <f t="shared" si="110"/>
        <v/>
      </c>
      <c r="AG395" t="str">
        <f t="shared" si="111"/>
        <v/>
      </c>
    </row>
    <row r="396" spans="8:33" x14ac:dyDescent="0.55000000000000004">
      <c r="H396" t="str">
        <f t="shared" si="96"/>
        <v/>
      </c>
      <c r="I396" t="str">
        <f t="shared" si="97"/>
        <v/>
      </c>
      <c r="J396" t="str">
        <f t="shared" si="98"/>
        <v/>
      </c>
      <c r="K396" s="8" t="str">
        <f t="shared" si="99"/>
        <v/>
      </c>
      <c r="L396" t="str">
        <f t="shared" si="100"/>
        <v/>
      </c>
      <c r="Q396" t="str">
        <f t="shared" si="101"/>
        <v/>
      </c>
      <c r="R396" t="str">
        <f t="shared" si="102"/>
        <v/>
      </c>
      <c r="S396" t="str">
        <f t="shared" si="103"/>
        <v/>
      </c>
      <c r="T396" s="8" t="str">
        <f t="shared" si="104"/>
        <v/>
      </c>
      <c r="U396" t="str">
        <f t="shared" si="105"/>
        <v/>
      </c>
      <c r="V396" s="10" t="str">
        <f t="shared" si="106"/>
        <v/>
      </c>
      <c r="W396" t="str">
        <f t="shared" si="107"/>
        <v/>
      </c>
      <c r="X396" s="17" t="str">
        <f t="shared" si="108"/>
        <v/>
      </c>
      <c r="Y396" t="str">
        <f t="shared" si="109"/>
        <v/>
      </c>
      <c r="AF396" t="str">
        <f t="shared" si="110"/>
        <v/>
      </c>
      <c r="AG396" t="str">
        <f t="shared" si="111"/>
        <v/>
      </c>
    </row>
    <row r="397" spans="8:33" x14ac:dyDescent="0.55000000000000004">
      <c r="H397" t="str">
        <f t="shared" si="96"/>
        <v/>
      </c>
      <c r="I397" t="str">
        <f t="shared" si="97"/>
        <v/>
      </c>
      <c r="J397" t="str">
        <f t="shared" si="98"/>
        <v/>
      </c>
      <c r="K397" s="8" t="str">
        <f t="shared" si="99"/>
        <v/>
      </c>
      <c r="L397" t="str">
        <f t="shared" si="100"/>
        <v/>
      </c>
      <c r="Q397" t="str">
        <f t="shared" si="101"/>
        <v/>
      </c>
      <c r="R397" t="str">
        <f t="shared" si="102"/>
        <v/>
      </c>
      <c r="S397" t="str">
        <f t="shared" si="103"/>
        <v/>
      </c>
      <c r="T397" s="8" t="str">
        <f t="shared" si="104"/>
        <v/>
      </c>
      <c r="U397" t="str">
        <f t="shared" si="105"/>
        <v/>
      </c>
      <c r="V397" s="10" t="str">
        <f t="shared" si="106"/>
        <v/>
      </c>
      <c r="W397" t="str">
        <f t="shared" si="107"/>
        <v/>
      </c>
      <c r="X397" s="17" t="str">
        <f t="shared" si="108"/>
        <v/>
      </c>
      <c r="Y397" t="str">
        <f t="shared" si="109"/>
        <v/>
      </c>
      <c r="AF397" t="str">
        <f t="shared" si="110"/>
        <v/>
      </c>
      <c r="AG397" t="str">
        <f t="shared" si="111"/>
        <v/>
      </c>
    </row>
    <row r="398" spans="8:33" x14ac:dyDescent="0.55000000000000004">
      <c r="H398" t="str">
        <f t="shared" si="96"/>
        <v/>
      </c>
      <c r="I398" t="str">
        <f t="shared" si="97"/>
        <v/>
      </c>
      <c r="J398" t="str">
        <f t="shared" si="98"/>
        <v/>
      </c>
      <c r="K398" s="8" t="str">
        <f t="shared" si="99"/>
        <v/>
      </c>
      <c r="L398" t="str">
        <f t="shared" si="100"/>
        <v/>
      </c>
      <c r="Q398" t="str">
        <f t="shared" si="101"/>
        <v/>
      </c>
      <c r="R398" t="str">
        <f t="shared" si="102"/>
        <v/>
      </c>
      <c r="S398" t="str">
        <f t="shared" si="103"/>
        <v/>
      </c>
      <c r="T398" s="8" t="str">
        <f t="shared" si="104"/>
        <v/>
      </c>
      <c r="U398" t="str">
        <f t="shared" si="105"/>
        <v/>
      </c>
      <c r="V398" s="10" t="str">
        <f t="shared" si="106"/>
        <v/>
      </c>
      <c r="W398" t="str">
        <f t="shared" si="107"/>
        <v/>
      </c>
      <c r="X398" s="17" t="str">
        <f t="shared" si="108"/>
        <v/>
      </c>
      <c r="Y398" t="str">
        <f t="shared" si="109"/>
        <v/>
      </c>
      <c r="AF398" t="str">
        <f t="shared" si="110"/>
        <v/>
      </c>
      <c r="AG398" t="str">
        <f t="shared" si="111"/>
        <v/>
      </c>
    </row>
    <row r="399" spans="8:33" x14ac:dyDescent="0.55000000000000004">
      <c r="H399" t="str">
        <f t="shared" si="96"/>
        <v/>
      </c>
      <c r="I399" t="str">
        <f t="shared" si="97"/>
        <v/>
      </c>
      <c r="J399" t="str">
        <f t="shared" si="98"/>
        <v/>
      </c>
      <c r="K399" s="8" t="str">
        <f t="shared" si="99"/>
        <v/>
      </c>
      <c r="L399" t="str">
        <f t="shared" si="100"/>
        <v/>
      </c>
      <c r="Q399" t="str">
        <f t="shared" si="101"/>
        <v/>
      </c>
      <c r="R399" t="str">
        <f t="shared" si="102"/>
        <v/>
      </c>
      <c r="S399" t="str">
        <f t="shared" si="103"/>
        <v/>
      </c>
      <c r="T399" s="8" t="str">
        <f t="shared" si="104"/>
        <v/>
      </c>
      <c r="U399" t="str">
        <f t="shared" si="105"/>
        <v/>
      </c>
      <c r="V399" s="10" t="str">
        <f t="shared" si="106"/>
        <v/>
      </c>
      <c r="W399" t="str">
        <f t="shared" si="107"/>
        <v/>
      </c>
      <c r="X399" s="17" t="str">
        <f t="shared" si="108"/>
        <v/>
      </c>
      <c r="Y399" t="str">
        <f t="shared" si="109"/>
        <v/>
      </c>
      <c r="AF399" t="str">
        <f t="shared" si="110"/>
        <v/>
      </c>
      <c r="AG399" t="str">
        <f t="shared" si="111"/>
        <v/>
      </c>
    </row>
    <row r="400" spans="8:33" x14ac:dyDescent="0.55000000000000004">
      <c r="H400" t="str">
        <f t="shared" si="96"/>
        <v/>
      </c>
      <c r="I400" t="str">
        <f t="shared" si="97"/>
        <v/>
      </c>
      <c r="J400" t="str">
        <f t="shared" si="98"/>
        <v/>
      </c>
      <c r="K400" s="8" t="str">
        <f t="shared" si="99"/>
        <v/>
      </c>
      <c r="L400" t="str">
        <f t="shared" si="100"/>
        <v/>
      </c>
      <c r="Q400" t="str">
        <f t="shared" si="101"/>
        <v/>
      </c>
      <c r="R400" t="str">
        <f t="shared" si="102"/>
        <v/>
      </c>
      <c r="S400" t="str">
        <f t="shared" si="103"/>
        <v/>
      </c>
      <c r="T400" s="8" t="str">
        <f t="shared" si="104"/>
        <v/>
      </c>
      <c r="U400" t="str">
        <f t="shared" si="105"/>
        <v/>
      </c>
      <c r="V400" s="10" t="str">
        <f t="shared" si="106"/>
        <v/>
      </c>
      <c r="W400" t="str">
        <f t="shared" si="107"/>
        <v/>
      </c>
      <c r="X400" s="17" t="str">
        <f t="shared" si="108"/>
        <v/>
      </c>
      <c r="Y400" t="str">
        <f t="shared" si="109"/>
        <v/>
      </c>
      <c r="AF400" t="str">
        <f t="shared" si="110"/>
        <v/>
      </c>
      <c r="AG400" t="str">
        <f t="shared" si="111"/>
        <v/>
      </c>
    </row>
    <row r="401" spans="8:33" x14ac:dyDescent="0.55000000000000004">
      <c r="H401" t="str">
        <f t="shared" si="96"/>
        <v/>
      </c>
      <c r="I401" t="str">
        <f t="shared" si="97"/>
        <v/>
      </c>
      <c r="J401" t="str">
        <f t="shared" si="98"/>
        <v/>
      </c>
      <c r="K401" s="8" t="str">
        <f t="shared" si="99"/>
        <v/>
      </c>
      <c r="L401" t="str">
        <f t="shared" si="100"/>
        <v/>
      </c>
      <c r="Q401" t="str">
        <f t="shared" si="101"/>
        <v/>
      </c>
      <c r="R401" t="str">
        <f t="shared" si="102"/>
        <v/>
      </c>
      <c r="S401" t="str">
        <f t="shared" si="103"/>
        <v/>
      </c>
      <c r="T401" s="8" t="str">
        <f t="shared" si="104"/>
        <v/>
      </c>
      <c r="U401" t="str">
        <f t="shared" si="105"/>
        <v/>
      </c>
      <c r="V401" s="10" t="str">
        <f t="shared" si="106"/>
        <v/>
      </c>
      <c r="W401" t="str">
        <f t="shared" si="107"/>
        <v/>
      </c>
      <c r="X401" s="17" t="str">
        <f t="shared" si="108"/>
        <v/>
      </c>
      <c r="Y401" t="str">
        <f t="shared" si="109"/>
        <v/>
      </c>
      <c r="AF401" t="str">
        <f t="shared" si="110"/>
        <v/>
      </c>
      <c r="AG401" t="str">
        <f t="shared" si="111"/>
        <v/>
      </c>
    </row>
    <row r="402" spans="8:33" x14ac:dyDescent="0.55000000000000004">
      <c r="H402" t="str">
        <f t="shared" si="96"/>
        <v/>
      </c>
      <c r="I402" t="str">
        <f t="shared" si="97"/>
        <v/>
      </c>
      <c r="J402" t="str">
        <f t="shared" si="98"/>
        <v/>
      </c>
      <c r="K402" s="8" t="str">
        <f t="shared" si="99"/>
        <v/>
      </c>
      <c r="L402" t="str">
        <f t="shared" si="100"/>
        <v/>
      </c>
      <c r="Q402" t="str">
        <f t="shared" si="101"/>
        <v/>
      </c>
      <c r="R402" t="str">
        <f t="shared" si="102"/>
        <v/>
      </c>
      <c r="S402" t="str">
        <f t="shared" si="103"/>
        <v/>
      </c>
      <c r="T402" s="8" t="str">
        <f t="shared" si="104"/>
        <v/>
      </c>
      <c r="U402" t="str">
        <f t="shared" si="105"/>
        <v/>
      </c>
      <c r="V402" s="10" t="str">
        <f t="shared" si="106"/>
        <v/>
      </c>
      <c r="W402" t="str">
        <f t="shared" si="107"/>
        <v/>
      </c>
      <c r="X402" s="17" t="str">
        <f t="shared" si="108"/>
        <v/>
      </c>
      <c r="Y402" t="str">
        <f t="shared" si="109"/>
        <v/>
      </c>
      <c r="AF402" t="str">
        <f t="shared" si="110"/>
        <v/>
      </c>
      <c r="AG402" t="str">
        <f t="shared" si="111"/>
        <v/>
      </c>
    </row>
    <row r="403" spans="8:33" x14ac:dyDescent="0.55000000000000004">
      <c r="H403" t="str">
        <f t="shared" si="96"/>
        <v/>
      </c>
      <c r="I403" t="str">
        <f t="shared" si="97"/>
        <v/>
      </c>
      <c r="J403" t="str">
        <f t="shared" si="98"/>
        <v/>
      </c>
      <c r="K403" s="8" t="str">
        <f t="shared" si="99"/>
        <v/>
      </c>
      <c r="L403" t="str">
        <f t="shared" si="100"/>
        <v/>
      </c>
      <c r="Q403" t="str">
        <f t="shared" si="101"/>
        <v/>
      </c>
      <c r="R403" t="str">
        <f t="shared" si="102"/>
        <v/>
      </c>
      <c r="S403" t="str">
        <f t="shared" si="103"/>
        <v/>
      </c>
      <c r="T403" s="8" t="str">
        <f t="shared" si="104"/>
        <v/>
      </c>
      <c r="U403" t="str">
        <f t="shared" si="105"/>
        <v/>
      </c>
      <c r="V403" s="10" t="str">
        <f t="shared" si="106"/>
        <v/>
      </c>
      <c r="W403" t="str">
        <f t="shared" si="107"/>
        <v/>
      </c>
      <c r="X403" s="17" t="str">
        <f t="shared" si="108"/>
        <v/>
      </c>
      <c r="Y403" t="str">
        <f t="shared" si="109"/>
        <v/>
      </c>
      <c r="AF403" t="str">
        <f t="shared" si="110"/>
        <v/>
      </c>
      <c r="AG403" t="str">
        <f t="shared" si="111"/>
        <v/>
      </c>
    </row>
    <row r="404" spans="8:33" x14ac:dyDescent="0.55000000000000004">
      <c r="H404" t="str">
        <f t="shared" si="96"/>
        <v/>
      </c>
      <c r="I404" t="str">
        <f t="shared" si="97"/>
        <v/>
      </c>
      <c r="J404" t="str">
        <f t="shared" si="98"/>
        <v/>
      </c>
      <c r="K404" s="8" t="str">
        <f t="shared" si="99"/>
        <v/>
      </c>
      <c r="L404" t="str">
        <f t="shared" si="100"/>
        <v/>
      </c>
      <c r="Q404" t="str">
        <f t="shared" si="101"/>
        <v/>
      </c>
      <c r="R404" t="str">
        <f t="shared" si="102"/>
        <v/>
      </c>
      <c r="S404" t="str">
        <f t="shared" si="103"/>
        <v/>
      </c>
      <c r="T404" s="8" t="str">
        <f t="shared" si="104"/>
        <v/>
      </c>
      <c r="U404" t="str">
        <f t="shared" si="105"/>
        <v/>
      </c>
      <c r="V404" s="10" t="str">
        <f t="shared" si="106"/>
        <v/>
      </c>
      <c r="W404" t="str">
        <f t="shared" si="107"/>
        <v/>
      </c>
      <c r="X404" s="17" t="str">
        <f t="shared" si="108"/>
        <v/>
      </c>
      <c r="Y404" t="str">
        <f t="shared" si="109"/>
        <v/>
      </c>
      <c r="AF404" t="str">
        <f t="shared" si="110"/>
        <v/>
      </c>
      <c r="AG404" t="str">
        <f t="shared" si="111"/>
        <v/>
      </c>
    </row>
    <row r="405" spans="8:33" x14ac:dyDescent="0.55000000000000004">
      <c r="H405" t="str">
        <f t="shared" si="96"/>
        <v/>
      </c>
      <c r="I405" t="str">
        <f t="shared" si="97"/>
        <v/>
      </c>
      <c r="J405" t="str">
        <f t="shared" si="98"/>
        <v/>
      </c>
      <c r="K405" s="8" t="str">
        <f t="shared" si="99"/>
        <v/>
      </c>
      <c r="L405" t="str">
        <f t="shared" si="100"/>
        <v/>
      </c>
      <c r="Q405" t="str">
        <f t="shared" si="101"/>
        <v/>
      </c>
      <c r="R405" t="str">
        <f t="shared" si="102"/>
        <v/>
      </c>
      <c r="S405" t="str">
        <f t="shared" si="103"/>
        <v/>
      </c>
      <c r="T405" s="8" t="str">
        <f t="shared" si="104"/>
        <v/>
      </c>
      <c r="U405" t="str">
        <f t="shared" si="105"/>
        <v/>
      </c>
      <c r="V405" s="10" t="str">
        <f t="shared" si="106"/>
        <v/>
      </c>
      <c r="W405" t="str">
        <f t="shared" si="107"/>
        <v/>
      </c>
      <c r="X405" s="17" t="str">
        <f t="shared" si="108"/>
        <v/>
      </c>
      <c r="Y405" t="str">
        <f t="shared" si="109"/>
        <v/>
      </c>
      <c r="AF405" t="str">
        <f t="shared" si="110"/>
        <v/>
      </c>
      <c r="AG405" t="str">
        <f t="shared" si="111"/>
        <v/>
      </c>
    </row>
    <row r="406" spans="8:33" x14ac:dyDescent="0.55000000000000004">
      <c r="H406" t="str">
        <f t="shared" si="96"/>
        <v/>
      </c>
      <c r="I406" t="str">
        <f t="shared" si="97"/>
        <v/>
      </c>
      <c r="J406" t="str">
        <f t="shared" si="98"/>
        <v/>
      </c>
      <c r="K406" s="8" t="str">
        <f t="shared" si="99"/>
        <v/>
      </c>
      <c r="L406" t="str">
        <f t="shared" si="100"/>
        <v/>
      </c>
      <c r="Q406" t="str">
        <f t="shared" si="101"/>
        <v/>
      </c>
      <c r="R406" t="str">
        <f t="shared" si="102"/>
        <v/>
      </c>
      <c r="S406" t="str">
        <f t="shared" si="103"/>
        <v/>
      </c>
      <c r="T406" s="8" t="str">
        <f t="shared" si="104"/>
        <v/>
      </c>
      <c r="U406" t="str">
        <f t="shared" si="105"/>
        <v/>
      </c>
      <c r="V406" s="10" t="str">
        <f t="shared" si="106"/>
        <v/>
      </c>
      <c r="W406" t="str">
        <f t="shared" si="107"/>
        <v/>
      </c>
      <c r="X406" s="17" t="str">
        <f t="shared" si="108"/>
        <v/>
      </c>
      <c r="Y406" t="str">
        <f t="shared" si="109"/>
        <v/>
      </c>
      <c r="AF406" t="str">
        <f t="shared" si="110"/>
        <v/>
      </c>
      <c r="AG406" t="str">
        <f t="shared" si="111"/>
        <v/>
      </c>
    </row>
    <row r="407" spans="8:33" x14ac:dyDescent="0.55000000000000004">
      <c r="H407" t="str">
        <f t="shared" si="96"/>
        <v/>
      </c>
      <c r="I407" t="str">
        <f t="shared" si="97"/>
        <v/>
      </c>
      <c r="J407" t="str">
        <f t="shared" si="98"/>
        <v/>
      </c>
      <c r="K407" s="8" t="str">
        <f t="shared" si="99"/>
        <v/>
      </c>
      <c r="L407" t="str">
        <f t="shared" si="100"/>
        <v/>
      </c>
      <c r="Q407" t="str">
        <f t="shared" si="101"/>
        <v/>
      </c>
      <c r="R407" t="str">
        <f t="shared" si="102"/>
        <v/>
      </c>
      <c r="S407" t="str">
        <f t="shared" si="103"/>
        <v/>
      </c>
      <c r="T407" s="8" t="str">
        <f t="shared" si="104"/>
        <v/>
      </c>
      <c r="U407" t="str">
        <f t="shared" si="105"/>
        <v/>
      </c>
      <c r="V407" s="10" t="str">
        <f t="shared" si="106"/>
        <v/>
      </c>
      <c r="W407" t="str">
        <f t="shared" si="107"/>
        <v/>
      </c>
      <c r="X407" s="17" t="str">
        <f t="shared" si="108"/>
        <v/>
      </c>
      <c r="Y407" t="str">
        <f t="shared" si="109"/>
        <v/>
      </c>
      <c r="AF407" t="str">
        <f t="shared" si="110"/>
        <v/>
      </c>
      <c r="AG407" t="str">
        <f t="shared" si="111"/>
        <v/>
      </c>
    </row>
    <row r="408" spans="8:33" x14ac:dyDescent="0.55000000000000004">
      <c r="H408" t="str">
        <f t="shared" si="96"/>
        <v/>
      </c>
      <c r="I408" t="str">
        <f t="shared" si="97"/>
        <v/>
      </c>
      <c r="J408" t="str">
        <f t="shared" si="98"/>
        <v/>
      </c>
      <c r="K408" s="8" t="str">
        <f t="shared" si="99"/>
        <v/>
      </c>
      <c r="L408" t="str">
        <f t="shared" si="100"/>
        <v/>
      </c>
      <c r="Q408" t="str">
        <f t="shared" si="101"/>
        <v/>
      </c>
      <c r="R408" t="str">
        <f t="shared" si="102"/>
        <v/>
      </c>
      <c r="S408" t="str">
        <f t="shared" si="103"/>
        <v/>
      </c>
      <c r="T408" s="8" t="str">
        <f t="shared" si="104"/>
        <v/>
      </c>
      <c r="U408" t="str">
        <f t="shared" si="105"/>
        <v/>
      </c>
      <c r="V408" s="10" t="str">
        <f t="shared" si="106"/>
        <v/>
      </c>
      <c r="W408" t="str">
        <f t="shared" si="107"/>
        <v/>
      </c>
      <c r="X408" s="17" t="str">
        <f t="shared" si="108"/>
        <v/>
      </c>
      <c r="Y408" t="str">
        <f t="shared" si="109"/>
        <v/>
      </c>
      <c r="AF408" t="str">
        <f t="shared" si="110"/>
        <v/>
      </c>
      <c r="AG408" t="str">
        <f t="shared" si="111"/>
        <v/>
      </c>
    </row>
    <row r="409" spans="8:33" x14ac:dyDescent="0.55000000000000004">
      <c r="H409" t="str">
        <f t="shared" si="96"/>
        <v/>
      </c>
      <c r="I409" t="str">
        <f t="shared" si="97"/>
        <v/>
      </c>
      <c r="J409" t="str">
        <f t="shared" si="98"/>
        <v/>
      </c>
      <c r="K409" s="8" t="str">
        <f t="shared" si="99"/>
        <v/>
      </c>
      <c r="L409" t="str">
        <f t="shared" si="100"/>
        <v/>
      </c>
      <c r="Q409" t="str">
        <f t="shared" si="101"/>
        <v/>
      </c>
      <c r="R409" t="str">
        <f t="shared" si="102"/>
        <v/>
      </c>
      <c r="S409" t="str">
        <f t="shared" si="103"/>
        <v/>
      </c>
      <c r="T409" s="8" t="str">
        <f t="shared" si="104"/>
        <v/>
      </c>
      <c r="U409" t="str">
        <f t="shared" si="105"/>
        <v/>
      </c>
      <c r="V409" s="10" t="str">
        <f t="shared" si="106"/>
        <v/>
      </c>
      <c r="W409" t="str">
        <f t="shared" si="107"/>
        <v/>
      </c>
      <c r="X409" s="17" t="str">
        <f t="shared" si="108"/>
        <v/>
      </c>
      <c r="Y409" t="str">
        <f t="shared" si="109"/>
        <v/>
      </c>
      <c r="AF409" t="str">
        <f t="shared" si="110"/>
        <v/>
      </c>
      <c r="AG409" t="str">
        <f t="shared" si="111"/>
        <v/>
      </c>
    </row>
    <row r="410" spans="8:33" x14ac:dyDescent="0.55000000000000004">
      <c r="H410" t="str">
        <f t="shared" si="96"/>
        <v/>
      </c>
      <c r="I410" t="str">
        <f t="shared" si="97"/>
        <v/>
      </c>
      <c r="J410" t="str">
        <f t="shared" si="98"/>
        <v/>
      </c>
      <c r="K410" s="8" t="str">
        <f t="shared" si="99"/>
        <v/>
      </c>
      <c r="L410" t="str">
        <f t="shared" si="100"/>
        <v/>
      </c>
      <c r="Q410" t="str">
        <f t="shared" si="101"/>
        <v/>
      </c>
      <c r="R410" t="str">
        <f t="shared" si="102"/>
        <v/>
      </c>
      <c r="S410" t="str">
        <f t="shared" si="103"/>
        <v/>
      </c>
      <c r="T410" s="8" t="str">
        <f t="shared" si="104"/>
        <v/>
      </c>
      <c r="U410" t="str">
        <f t="shared" si="105"/>
        <v/>
      </c>
      <c r="V410" s="10" t="str">
        <f t="shared" si="106"/>
        <v/>
      </c>
      <c r="W410" t="str">
        <f t="shared" si="107"/>
        <v/>
      </c>
      <c r="X410" s="17" t="str">
        <f t="shared" si="108"/>
        <v/>
      </c>
      <c r="Y410" t="str">
        <f t="shared" si="109"/>
        <v/>
      </c>
      <c r="AF410" t="str">
        <f t="shared" si="110"/>
        <v/>
      </c>
      <c r="AG410" t="str">
        <f t="shared" si="111"/>
        <v/>
      </c>
    </row>
    <row r="411" spans="8:33" x14ac:dyDescent="0.55000000000000004">
      <c r="H411" t="str">
        <f t="shared" si="96"/>
        <v/>
      </c>
      <c r="I411" t="str">
        <f t="shared" si="97"/>
        <v/>
      </c>
      <c r="J411" t="str">
        <f t="shared" si="98"/>
        <v/>
      </c>
      <c r="K411" s="8" t="str">
        <f t="shared" si="99"/>
        <v/>
      </c>
      <c r="L411" t="str">
        <f t="shared" si="100"/>
        <v/>
      </c>
      <c r="Q411" t="str">
        <f t="shared" si="101"/>
        <v/>
      </c>
      <c r="R411" t="str">
        <f t="shared" si="102"/>
        <v/>
      </c>
      <c r="S411" t="str">
        <f t="shared" si="103"/>
        <v/>
      </c>
      <c r="T411" s="8" t="str">
        <f t="shared" si="104"/>
        <v/>
      </c>
      <c r="U411" t="str">
        <f t="shared" si="105"/>
        <v/>
      </c>
      <c r="V411" s="10" t="str">
        <f t="shared" si="106"/>
        <v/>
      </c>
      <c r="W411" t="str">
        <f t="shared" si="107"/>
        <v/>
      </c>
      <c r="X411" s="17" t="str">
        <f t="shared" si="108"/>
        <v/>
      </c>
      <c r="Y411" t="str">
        <f t="shared" si="109"/>
        <v/>
      </c>
      <c r="AF411" t="str">
        <f t="shared" si="110"/>
        <v/>
      </c>
      <c r="AG411" t="str">
        <f t="shared" si="111"/>
        <v/>
      </c>
    </row>
    <row r="412" spans="8:33" x14ac:dyDescent="0.55000000000000004">
      <c r="H412" t="str">
        <f t="shared" si="96"/>
        <v/>
      </c>
      <c r="I412" t="str">
        <f t="shared" si="97"/>
        <v/>
      </c>
      <c r="J412" t="str">
        <f t="shared" si="98"/>
        <v/>
      </c>
      <c r="K412" s="8" t="str">
        <f t="shared" si="99"/>
        <v/>
      </c>
      <c r="L412" t="str">
        <f t="shared" si="100"/>
        <v/>
      </c>
      <c r="Q412" t="str">
        <f t="shared" si="101"/>
        <v/>
      </c>
      <c r="R412" t="str">
        <f t="shared" si="102"/>
        <v/>
      </c>
      <c r="S412" t="str">
        <f t="shared" si="103"/>
        <v/>
      </c>
      <c r="T412" s="8" t="str">
        <f t="shared" si="104"/>
        <v/>
      </c>
      <c r="U412" t="str">
        <f t="shared" si="105"/>
        <v/>
      </c>
      <c r="V412" s="10" t="str">
        <f t="shared" si="106"/>
        <v/>
      </c>
      <c r="W412" t="str">
        <f t="shared" si="107"/>
        <v/>
      </c>
      <c r="X412" s="17" t="str">
        <f t="shared" si="108"/>
        <v/>
      </c>
      <c r="Y412" t="str">
        <f t="shared" si="109"/>
        <v/>
      </c>
      <c r="AF412" t="str">
        <f t="shared" si="110"/>
        <v/>
      </c>
      <c r="AG412" t="str">
        <f t="shared" si="111"/>
        <v/>
      </c>
    </row>
    <row r="413" spans="8:33" x14ac:dyDescent="0.55000000000000004">
      <c r="H413" t="str">
        <f t="shared" si="96"/>
        <v/>
      </c>
      <c r="I413" t="str">
        <f t="shared" si="97"/>
        <v/>
      </c>
      <c r="J413" t="str">
        <f t="shared" si="98"/>
        <v/>
      </c>
      <c r="K413" s="8" t="str">
        <f t="shared" si="99"/>
        <v/>
      </c>
      <c r="L413" t="str">
        <f t="shared" si="100"/>
        <v/>
      </c>
      <c r="Q413" t="str">
        <f t="shared" si="101"/>
        <v/>
      </c>
      <c r="R413" t="str">
        <f t="shared" si="102"/>
        <v/>
      </c>
      <c r="S413" t="str">
        <f t="shared" si="103"/>
        <v/>
      </c>
      <c r="T413" s="8" t="str">
        <f t="shared" si="104"/>
        <v/>
      </c>
      <c r="U413" t="str">
        <f t="shared" si="105"/>
        <v/>
      </c>
      <c r="V413" s="10" t="str">
        <f t="shared" si="106"/>
        <v/>
      </c>
      <c r="W413" t="str">
        <f t="shared" si="107"/>
        <v/>
      </c>
      <c r="X413" s="17" t="str">
        <f t="shared" si="108"/>
        <v/>
      </c>
      <c r="Y413" t="str">
        <f t="shared" si="109"/>
        <v/>
      </c>
      <c r="AF413" t="str">
        <f t="shared" si="110"/>
        <v/>
      </c>
      <c r="AG413" t="str">
        <f t="shared" si="111"/>
        <v/>
      </c>
    </row>
    <row r="414" spans="8:33" x14ac:dyDescent="0.55000000000000004">
      <c r="H414" t="str">
        <f t="shared" si="96"/>
        <v/>
      </c>
      <c r="I414" t="str">
        <f t="shared" si="97"/>
        <v/>
      </c>
      <c r="J414" t="str">
        <f t="shared" si="98"/>
        <v/>
      </c>
      <c r="K414" s="8" t="str">
        <f t="shared" si="99"/>
        <v/>
      </c>
      <c r="L414" t="str">
        <f t="shared" si="100"/>
        <v/>
      </c>
      <c r="Q414" t="str">
        <f t="shared" si="101"/>
        <v/>
      </c>
      <c r="R414" t="str">
        <f t="shared" si="102"/>
        <v/>
      </c>
      <c r="S414" t="str">
        <f t="shared" si="103"/>
        <v/>
      </c>
      <c r="T414" s="8" t="str">
        <f t="shared" si="104"/>
        <v/>
      </c>
      <c r="U414" t="str">
        <f t="shared" si="105"/>
        <v/>
      </c>
      <c r="V414" s="10" t="str">
        <f t="shared" si="106"/>
        <v/>
      </c>
      <c r="W414" t="str">
        <f t="shared" si="107"/>
        <v/>
      </c>
      <c r="X414" s="17" t="str">
        <f t="shared" si="108"/>
        <v/>
      </c>
      <c r="Y414" t="str">
        <f t="shared" si="109"/>
        <v/>
      </c>
      <c r="AF414" t="str">
        <f t="shared" si="110"/>
        <v/>
      </c>
      <c r="AG414" t="str">
        <f t="shared" si="111"/>
        <v/>
      </c>
    </row>
    <row r="415" spans="8:33" x14ac:dyDescent="0.55000000000000004">
      <c r="H415" t="str">
        <f t="shared" si="96"/>
        <v/>
      </c>
      <c r="I415" t="str">
        <f t="shared" si="97"/>
        <v/>
      </c>
      <c r="J415" t="str">
        <f t="shared" si="98"/>
        <v/>
      </c>
      <c r="K415" s="8" t="str">
        <f t="shared" si="99"/>
        <v/>
      </c>
      <c r="L415" t="str">
        <f t="shared" si="100"/>
        <v/>
      </c>
      <c r="Q415" t="str">
        <f t="shared" si="101"/>
        <v/>
      </c>
      <c r="R415" t="str">
        <f t="shared" si="102"/>
        <v/>
      </c>
      <c r="S415" t="str">
        <f t="shared" si="103"/>
        <v/>
      </c>
      <c r="T415" s="8" t="str">
        <f t="shared" si="104"/>
        <v/>
      </c>
      <c r="U415" t="str">
        <f t="shared" si="105"/>
        <v/>
      </c>
      <c r="V415" s="10" t="str">
        <f t="shared" si="106"/>
        <v/>
      </c>
      <c r="W415" t="str">
        <f t="shared" si="107"/>
        <v/>
      </c>
      <c r="X415" s="17" t="str">
        <f t="shared" si="108"/>
        <v/>
      </c>
      <c r="Y415" t="str">
        <f t="shared" si="109"/>
        <v/>
      </c>
      <c r="AF415" t="str">
        <f t="shared" si="110"/>
        <v/>
      </c>
      <c r="AG415" t="str">
        <f t="shared" si="111"/>
        <v/>
      </c>
    </row>
    <row r="416" spans="8:33" x14ac:dyDescent="0.55000000000000004">
      <c r="H416" t="str">
        <f t="shared" si="96"/>
        <v/>
      </c>
      <c r="I416" t="str">
        <f t="shared" si="97"/>
        <v/>
      </c>
      <c r="J416" t="str">
        <f t="shared" si="98"/>
        <v/>
      </c>
      <c r="K416" s="8" t="str">
        <f t="shared" si="99"/>
        <v/>
      </c>
      <c r="L416" t="str">
        <f t="shared" si="100"/>
        <v/>
      </c>
      <c r="Q416" t="str">
        <f t="shared" si="101"/>
        <v/>
      </c>
      <c r="R416" t="str">
        <f t="shared" si="102"/>
        <v/>
      </c>
      <c r="S416" t="str">
        <f t="shared" si="103"/>
        <v/>
      </c>
      <c r="T416" s="8" t="str">
        <f t="shared" si="104"/>
        <v/>
      </c>
      <c r="U416" t="str">
        <f t="shared" si="105"/>
        <v/>
      </c>
      <c r="V416" s="10" t="str">
        <f t="shared" si="106"/>
        <v/>
      </c>
      <c r="W416" t="str">
        <f t="shared" si="107"/>
        <v/>
      </c>
      <c r="X416" s="17" t="str">
        <f t="shared" si="108"/>
        <v/>
      </c>
      <c r="Y416" t="str">
        <f t="shared" si="109"/>
        <v/>
      </c>
      <c r="AF416" t="str">
        <f t="shared" si="110"/>
        <v/>
      </c>
      <c r="AG416" t="str">
        <f t="shared" si="111"/>
        <v/>
      </c>
    </row>
    <row r="417" spans="8:33" x14ac:dyDescent="0.55000000000000004">
      <c r="H417" t="str">
        <f t="shared" si="96"/>
        <v/>
      </c>
      <c r="I417" t="str">
        <f t="shared" si="97"/>
        <v/>
      </c>
      <c r="J417" t="str">
        <f t="shared" si="98"/>
        <v/>
      </c>
      <c r="K417" s="8" t="str">
        <f t="shared" si="99"/>
        <v/>
      </c>
      <c r="L417" t="str">
        <f t="shared" si="100"/>
        <v/>
      </c>
      <c r="Q417" t="str">
        <f t="shared" si="101"/>
        <v/>
      </c>
      <c r="R417" t="str">
        <f t="shared" si="102"/>
        <v/>
      </c>
      <c r="S417" t="str">
        <f t="shared" si="103"/>
        <v/>
      </c>
      <c r="T417" s="8" t="str">
        <f t="shared" si="104"/>
        <v/>
      </c>
      <c r="U417" t="str">
        <f t="shared" si="105"/>
        <v/>
      </c>
      <c r="V417" s="10" t="str">
        <f t="shared" si="106"/>
        <v/>
      </c>
      <c r="W417" t="str">
        <f t="shared" si="107"/>
        <v/>
      </c>
      <c r="X417" s="17" t="str">
        <f t="shared" si="108"/>
        <v/>
      </c>
      <c r="Y417" t="str">
        <f t="shared" si="109"/>
        <v/>
      </c>
      <c r="AF417" t="str">
        <f t="shared" si="110"/>
        <v/>
      </c>
      <c r="AG417" t="str">
        <f t="shared" si="111"/>
        <v/>
      </c>
    </row>
    <row r="418" spans="8:33" x14ac:dyDescent="0.55000000000000004">
      <c r="H418" t="str">
        <f t="shared" si="96"/>
        <v/>
      </c>
      <c r="I418" t="str">
        <f t="shared" si="97"/>
        <v/>
      </c>
      <c r="J418" t="str">
        <f t="shared" si="98"/>
        <v/>
      </c>
      <c r="K418" s="8" t="str">
        <f t="shared" si="99"/>
        <v/>
      </c>
      <c r="L418" t="str">
        <f t="shared" si="100"/>
        <v/>
      </c>
      <c r="Q418" t="str">
        <f t="shared" si="101"/>
        <v/>
      </c>
      <c r="R418" t="str">
        <f t="shared" si="102"/>
        <v/>
      </c>
      <c r="S418" t="str">
        <f t="shared" si="103"/>
        <v/>
      </c>
      <c r="T418" s="8" t="str">
        <f t="shared" si="104"/>
        <v/>
      </c>
      <c r="U418" t="str">
        <f t="shared" si="105"/>
        <v/>
      </c>
      <c r="V418" s="10" t="str">
        <f t="shared" si="106"/>
        <v/>
      </c>
      <c r="W418" t="str">
        <f t="shared" si="107"/>
        <v/>
      </c>
      <c r="X418" s="17" t="str">
        <f t="shared" si="108"/>
        <v/>
      </c>
      <c r="Y418" t="str">
        <f t="shared" si="109"/>
        <v/>
      </c>
      <c r="AF418" t="str">
        <f t="shared" si="110"/>
        <v/>
      </c>
      <c r="AG418" t="str">
        <f t="shared" si="111"/>
        <v/>
      </c>
    </row>
    <row r="419" spans="8:33" x14ac:dyDescent="0.55000000000000004">
      <c r="H419" t="str">
        <f t="shared" si="96"/>
        <v/>
      </c>
      <c r="I419" t="str">
        <f t="shared" si="97"/>
        <v/>
      </c>
      <c r="J419" t="str">
        <f t="shared" si="98"/>
        <v/>
      </c>
      <c r="K419" s="8" t="str">
        <f t="shared" si="99"/>
        <v/>
      </c>
      <c r="L419" t="str">
        <f t="shared" si="100"/>
        <v/>
      </c>
      <c r="Q419" t="str">
        <f t="shared" si="101"/>
        <v/>
      </c>
      <c r="R419" t="str">
        <f t="shared" si="102"/>
        <v/>
      </c>
      <c r="S419" t="str">
        <f t="shared" si="103"/>
        <v/>
      </c>
      <c r="T419" s="8" t="str">
        <f t="shared" si="104"/>
        <v/>
      </c>
      <c r="U419" t="str">
        <f t="shared" si="105"/>
        <v/>
      </c>
      <c r="V419" s="10" t="str">
        <f t="shared" si="106"/>
        <v/>
      </c>
      <c r="W419" t="str">
        <f t="shared" si="107"/>
        <v/>
      </c>
      <c r="X419" s="17" t="str">
        <f t="shared" si="108"/>
        <v/>
      </c>
      <c r="Y419" t="str">
        <f t="shared" si="109"/>
        <v/>
      </c>
      <c r="AF419" t="str">
        <f t="shared" si="110"/>
        <v/>
      </c>
      <c r="AG419" t="str">
        <f t="shared" si="111"/>
        <v/>
      </c>
    </row>
    <row r="420" spans="8:33" x14ac:dyDescent="0.55000000000000004">
      <c r="H420" t="str">
        <f t="shared" si="96"/>
        <v/>
      </c>
      <c r="I420" t="str">
        <f t="shared" si="97"/>
        <v/>
      </c>
      <c r="J420" t="str">
        <f t="shared" si="98"/>
        <v/>
      </c>
      <c r="K420" s="8" t="str">
        <f t="shared" si="99"/>
        <v/>
      </c>
      <c r="L420" t="str">
        <f t="shared" si="100"/>
        <v/>
      </c>
      <c r="Q420" t="str">
        <f t="shared" si="101"/>
        <v/>
      </c>
      <c r="R420" t="str">
        <f t="shared" si="102"/>
        <v/>
      </c>
      <c r="S420" t="str">
        <f t="shared" si="103"/>
        <v/>
      </c>
      <c r="T420" s="8" t="str">
        <f t="shared" si="104"/>
        <v/>
      </c>
      <c r="U420" t="str">
        <f t="shared" si="105"/>
        <v/>
      </c>
      <c r="V420" s="10" t="str">
        <f t="shared" si="106"/>
        <v/>
      </c>
      <c r="W420" t="str">
        <f t="shared" si="107"/>
        <v/>
      </c>
      <c r="X420" s="17" t="str">
        <f t="shared" si="108"/>
        <v/>
      </c>
      <c r="Y420" t="str">
        <f t="shared" si="109"/>
        <v/>
      </c>
      <c r="AF420" t="str">
        <f t="shared" si="110"/>
        <v/>
      </c>
      <c r="AG420" t="str">
        <f t="shared" si="111"/>
        <v/>
      </c>
    </row>
    <row r="421" spans="8:33" x14ac:dyDescent="0.55000000000000004">
      <c r="H421" t="str">
        <f t="shared" si="96"/>
        <v/>
      </c>
      <c r="I421" t="str">
        <f t="shared" si="97"/>
        <v/>
      </c>
      <c r="J421" t="str">
        <f t="shared" si="98"/>
        <v/>
      </c>
      <c r="K421" s="8" t="str">
        <f t="shared" si="99"/>
        <v/>
      </c>
      <c r="L421" t="str">
        <f t="shared" si="100"/>
        <v/>
      </c>
      <c r="Q421" t="str">
        <f t="shared" si="101"/>
        <v/>
      </c>
      <c r="R421" t="str">
        <f t="shared" si="102"/>
        <v/>
      </c>
      <c r="S421" t="str">
        <f t="shared" si="103"/>
        <v/>
      </c>
      <c r="T421" s="8" t="str">
        <f t="shared" si="104"/>
        <v/>
      </c>
      <c r="U421" t="str">
        <f t="shared" si="105"/>
        <v/>
      </c>
      <c r="V421" s="10" t="str">
        <f t="shared" si="106"/>
        <v/>
      </c>
      <c r="W421" t="str">
        <f t="shared" si="107"/>
        <v/>
      </c>
      <c r="X421" s="17" t="str">
        <f t="shared" si="108"/>
        <v/>
      </c>
      <c r="Y421" t="str">
        <f t="shared" si="109"/>
        <v/>
      </c>
      <c r="AF421" t="str">
        <f t="shared" si="110"/>
        <v/>
      </c>
      <c r="AG421" t="str">
        <f t="shared" si="111"/>
        <v/>
      </c>
    </row>
    <row r="422" spans="8:33" x14ac:dyDescent="0.55000000000000004">
      <c r="H422" t="str">
        <f t="shared" si="96"/>
        <v/>
      </c>
      <c r="I422" t="str">
        <f t="shared" si="97"/>
        <v/>
      </c>
      <c r="J422" t="str">
        <f t="shared" si="98"/>
        <v/>
      </c>
      <c r="K422" s="8" t="str">
        <f t="shared" si="99"/>
        <v/>
      </c>
      <c r="L422" t="str">
        <f t="shared" si="100"/>
        <v/>
      </c>
      <c r="Q422" t="str">
        <f t="shared" si="101"/>
        <v/>
      </c>
      <c r="R422" t="str">
        <f t="shared" si="102"/>
        <v/>
      </c>
      <c r="S422" t="str">
        <f t="shared" si="103"/>
        <v/>
      </c>
      <c r="T422" s="8" t="str">
        <f t="shared" si="104"/>
        <v/>
      </c>
      <c r="U422" t="str">
        <f t="shared" si="105"/>
        <v/>
      </c>
      <c r="V422" s="10" t="str">
        <f t="shared" si="106"/>
        <v/>
      </c>
      <c r="W422" t="str">
        <f t="shared" si="107"/>
        <v/>
      </c>
      <c r="X422" s="17" t="str">
        <f t="shared" si="108"/>
        <v/>
      </c>
      <c r="Y422" t="str">
        <f t="shared" si="109"/>
        <v/>
      </c>
      <c r="AF422" t="str">
        <f t="shared" si="110"/>
        <v/>
      </c>
      <c r="AG422" t="str">
        <f t="shared" si="111"/>
        <v/>
      </c>
    </row>
    <row r="423" spans="8:33" x14ac:dyDescent="0.55000000000000004">
      <c r="H423" t="str">
        <f t="shared" si="96"/>
        <v/>
      </c>
      <c r="I423" t="str">
        <f t="shared" si="97"/>
        <v/>
      </c>
      <c r="J423" t="str">
        <f t="shared" si="98"/>
        <v/>
      </c>
      <c r="K423" s="8" t="str">
        <f t="shared" si="99"/>
        <v/>
      </c>
      <c r="L423" t="str">
        <f t="shared" si="100"/>
        <v/>
      </c>
      <c r="Q423" t="str">
        <f t="shared" si="101"/>
        <v/>
      </c>
      <c r="R423" t="str">
        <f t="shared" si="102"/>
        <v/>
      </c>
      <c r="S423" t="str">
        <f t="shared" si="103"/>
        <v/>
      </c>
      <c r="T423" s="8" t="str">
        <f t="shared" si="104"/>
        <v/>
      </c>
      <c r="U423" t="str">
        <f t="shared" si="105"/>
        <v/>
      </c>
      <c r="V423" s="10" t="str">
        <f t="shared" si="106"/>
        <v/>
      </c>
      <c r="W423" t="str">
        <f t="shared" si="107"/>
        <v/>
      </c>
      <c r="X423" s="17" t="str">
        <f t="shared" si="108"/>
        <v/>
      </c>
      <c r="Y423" t="str">
        <f t="shared" si="109"/>
        <v/>
      </c>
      <c r="AF423" t="str">
        <f t="shared" si="110"/>
        <v/>
      </c>
      <c r="AG423" t="str">
        <f t="shared" si="111"/>
        <v/>
      </c>
    </row>
    <row r="424" spans="8:33" x14ac:dyDescent="0.55000000000000004">
      <c r="H424" t="str">
        <f t="shared" si="96"/>
        <v/>
      </c>
      <c r="I424" t="str">
        <f t="shared" si="97"/>
        <v/>
      </c>
      <c r="J424" t="str">
        <f t="shared" si="98"/>
        <v/>
      </c>
      <c r="K424" s="8" t="str">
        <f t="shared" si="99"/>
        <v/>
      </c>
      <c r="L424" t="str">
        <f t="shared" si="100"/>
        <v/>
      </c>
      <c r="Q424" t="str">
        <f t="shared" si="101"/>
        <v/>
      </c>
      <c r="R424" t="str">
        <f t="shared" si="102"/>
        <v/>
      </c>
      <c r="S424" t="str">
        <f t="shared" si="103"/>
        <v/>
      </c>
      <c r="T424" s="8" t="str">
        <f t="shared" si="104"/>
        <v/>
      </c>
      <c r="U424" t="str">
        <f t="shared" si="105"/>
        <v/>
      </c>
      <c r="V424" s="10" t="str">
        <f t="shared" si="106"/>
        <v/>
      </c>
      <c r="W424" t="str">
        <f t="shared" si="107"/>
        <v/>
      </c>
      <c r="X424" s="17" t="str">
        <f t="shared" si="108"/>
        <v/>
      </c>
      <c r="Y424" t="str">
        <f t="shared" si="109"/>
        <v/>
      </c>
      <c r="AF424" t="str">
        <f t="shared" si="110"/>
        <v/>
      </c>
      <c r="AG424" t="str">
        <f t="shared" si="111"/>
        <v/>
      </c>
    </row>
    <row r="425" spans="8:33" x14ac:dyDescent="0.55000000000000004">
      <c r="H425" t="str">
        <f t="shared" si="96"/>
        <v/>
      </c>
      <c r="I425" t="str">
        <f t="shared" si="97"/>
        <v/>
      </c>
      <c r="J425" t="str">
        <f t="shared" si="98"/>
        <v/>
      </c>
      <c r="K425" s="8" t="str">
        <f t="shared" si="99"/>
        <v/>
      </c>
      <c r="L425" t="str">
        <f t="shared" si="100"/>
        <v/>
      </c>
      <c r="Q425" t="str">
        <f t="shared" si="101"/>
        <v/>
      </c>
      <c r="R425" t="str">
        <f t="shared" si="102"/>
        <v/>
      </c>
      <c r="S425" t="str">
        <f t="shared" si="103"/>
        <v/>
      </c>
      <c r="T425" s="8" t="str">
        <f t="shared" si="104"/>
        <v/>
      </c>
      <c r="U425" t="str">
        <f t="shared" si="105"/>
        <v/>
      </c>
      <c r="V425" s="10" t="str">
        <f t="shared" si="106"/>
        <v/>
      </c>
      <c r="W425" t="str">
        <f t="shared" si="107"/>
        <v/>
      </c>
      <c r="X425" s="17" t="str">
        <f t="shared" si="108"/>
        <v/>
      </c>
      <c r="Y425" t="str">
        <f t="shared" si="109"/>
        <v/>
      </c>
      <c r="AF425" t="str">
        <f t="shared" si="110"/>
        <v/>
      </c>
      <c r="AG425" t="str">
        <f t="shared" si="111"/>
        <v/>
      </c>
    </row>
    <row r="426" spans="8:33" x14ac:dyDescent="0.55000000000000004">
      <c r="H426" t="str">
        <f t="shared" si="96"/>
        <v/>
      </c>
      <c r="I426" t="str">
        <f t="shared" si="97"/>
        <v/>
      </c>
      <c r="J426" t="str">
        <f t="shared" si="98"/>
        <v/>
      </c>
      <c r="K426" s="8" t="str">
        <f t="shared" si="99"/>
        <v/>
      </c>
      <c r="L426" t="str">
        <f t="shared" si="100"/>
        <v/>
      </c>
      <c r="Q426" t="str">
        <f t="shared" si="101"/>
        <v/>
      </c>
      <c r="R426" t="str">
        <f t="shared" si="102"/>
        <v/>
      </c>
      <c r="S426" t="str">
        <f t="shared" si="103"/>
        <v/>
      </c>
      <c r="T426" s="8" t="str">
        <f t="shared" si="104"/>
        <v/>
      </c>
      <c r="U426" t="str">
        <f t="shared" si="105"/>
        <v/>
      </c>
      <c r="V426" s="10" t="str">
        <f t="shared" si="106"/>
        <v/>
      </c>
      <c r="W426" t="str">
        <f t="shared" si="107"/>
        <v/>
      </c>
      <c r="X426" s="17" t="str">
        <f t="shared" si="108"/>
        <v/>
      </c>
      <c r="Y426" t="str">
        <f t="shared" si="109"/>
        <v/>
      </c>
      <c r="AF426" t="str">
        <f t="shared" si="110"/>
        <v/>
      </c>
      <c r="AG426" t="str">
        <f t="shared" si="111"/>
        <v/>
      </c>
    </row>
    <row r="427" spans="8:33" x14ac:dyDescent="0.55000000000000004">
      <c r="H427" t="str">
        <f t="shared" si="96"/>
        <v/>
      </c>
      <c r="I427" t="str">
        <f t="shared" si="97"/>
        <v/>
      </c>
      <c r="J427" t="str">
        <f t="shared" si="98"/>
        <v/>
      </c>
      <c r="K427" s="8" t="str">
        <f t="shared" si="99"/>
        <v/>
      </c>
      <c r="L427" t="str">
        <f t="shared" si="100"/>
        <v/>
      </c>
      <c r="Q427" t="str">
        <f t="shared" si="101"/>
        <v/>
      </c>
      <c r="R427" t="str">
        <f t="shared" si="102"/>
        <v/>
      </c>
      <c r="S427" t="str">
        <f t="shared" si="103"/>
        <v/>
      </c>
      <c r="T427" s="8" t="str">
        <f t="shared" si="104"/>
        <v/>
      </c>
      <c r="U427" t="str">
        <f t="shared" si="105"/>
        <v/>
      </c>
      <c r="V427" s="10" t="str">
        <f t="shared" si="106"/>
        <v/>
      </c>
      <c r="W427" t="str">
        <f t="shared" si="107"/>
        <v/>
      </c>
      <c r="X427" s="17" t="str">
        <f t="shared" si="108"/>
        <v/>
      </c>
      <c r="Y427" t="str">
        <f t="shared" si="109"/>
        <v/>
      </c>
      <c r="AF427" t="str">
        <f t="shared" si="110"/>
        <v/>
      </c>
      <c r="AG427" t="str">
        <f t="shared" si="111"/>
        <v/>
      </c>
    </row>
    <row r="428" spans="8:33" x14ac:dyDescent="0.55000000000000004">
      <c r="H428" t="str">
        <f t="shared" si="96"/>
        <v/>
      </c>
      <c r="I428" t="str">
        <f t="shared" si="97"/>
        <v/>
      </c>
      <c r="J428" t="str">
        <f t="shared" si="98"/>
        <v/>
      </c>
      <c r="K428" s="8" t="str">
        <f t="shared" si="99"/>
        <v/>
      </c>
      <c r="L428" t="str">
        <f t="shared" si="100"/>
        <v/>
      </c>
      <c r="Q428" t="str">
        <f t="shared" si="101"/>
        <v/>
      </c>
      <c r="R428" t="str">
        <f t="shared" si="102"/>
        <v/>
      </c>
      <c r="S428" t="str">
        <f t="shared" si="103"/>
        <v/>
      </c>
      <c r="T428" s="8" t="str">
        <f t="shared" si="104"/>
        <v/>
      </c>
      <c r="U428" t="str">
        <f t="shared" si="105"/>
        <v/>
      </c>
      <c r="V428" s="10" t="str">
        <f t="shared" si="106"/>
        <v/>
      </c>
      <c r="W428" t="str">
        <f t="shared" si="107"/>
        <v/>
      </c>
      <c r="X428" s="17" t="str">
        <f t="shared" si="108"/>
        <v/>
      </c>
      <c r="Y428" t="str">
        <f t="shared" si="109"/>
        <v/>
      </c>
      <c r="AF428" t="str">
        <f t="shared" si="110"/>
        <v/>
      </c>
      <c r="AG428" t="str">
        <f t="shared" si="111"/>
        <v/>
      </c>
    </row>
    <row r="429" spans="8:33" x14ac:dyDescent="0.55000000000000004">
      <c r="H429" t="str">
        <f t="shared" si="96"/>
        <v/>
      </c>
      <c r="I429" t="str">
        <f t="shared" si="97"/>
        <v/>
      </c>
      <c r="J429" t="str">
        <f t="shared" si="98"/>
        <v/>
      </c>
      <c r="K429" s="8" t="str">
        <f t="shared" si="99"/>
        <v/>
      </c>
      <c r="L429" t="str">
        <f t="shared" si="100"/>
        <v/>
      </c>
      <c r="Q429" t="str">
        <f t="shared" si="101"/>
        <v/>
      </c>
      <c r="R429" t="str">
        <f t="shared" si="102"/>
        <v/>
      </c>
      <c r="S429" t="str">
        <f t="shared" si="103"/>
        <v/>
      </c>
      <c r="T429" s="8" t="str">
        <f t="shared" si="104"/>
        <v/>
      </c>
      <c r="U429" t="str">
        <f t="shared" si="105"/>
        <v/>
      </c>
      <c r="V429" s="10" t="str">
        <f t="shared" si="106"/>
        <v/>
      </c>
      <c r="W429" t="str">
        <f t="shared" si="107"/>
        <v/>
      </c>
      <c r="X429" s="17" t="str">
        <f t="shared" si="108"/>
        <v/>
      </c>
      <c r="Y429" t="str">
        <f t="shared" si="109"/>
        <v/>
      </c>
      <c r="AF429" t="str">
        <f t="shared" si="110"/>
        <v/>
      </c>
      <c r="AG429" t="str">
        <f t="shared" si="111"/>
        <v/>
      </c>
    </row>
    <row r="430" spans="8:33" x14ac:dyDescent="0.55000000000000004">
      <c r="H430" t="str">
        <f t="shared" si="96"/>
        <v/>
      </c>
      <c r="I430" t="str">
        <f t="shared" si="97"/>
        <v/>
      </c>
      <c r="J430" t="str">
        <f t="shared" si="98"/>
        <v/>
      </c>
      <c r="K430" s="8" t="str">
        <f t="shared" si="99"/>
        <v/>
      </c>
      <c r="L430" t="str">
        <f t="shared" si="100"/>
        <v/>
      </c>
      <c r="Q430" t="str">
        <f t="shared" si="101"/>
        <v/>
      </c>
      <c r="R430" t="str">
        <f t="shared" si="102"/>
        <v/>
      </c>
      <c r="S430" t="str">
        <f t="shared" si="103"/>
        <v/>
      </c>
      <c r="T430" s="8" t="str">
        <f t="shared" si="104"/>
        <v/>
      </c>
      <c r="U430" t="str">
        <f t="shared" si="105"/>
        <v/>
      </c>
      <c r="V430" s="10" t="str">
        <f t="shared" si="106"/>
        <v/>
      </c>
      <c r="W430" t="str">
        <f t="shared" si="107"/>
        <v/>
      </c>
      <c r="X430" s="17" t="str">
        <f t="shared" si="108"/>
        <v/>
      </c>
      <c r="Y430" t="str">
        <f t="shared" si="109"/>
        <v/>
      </c>
      <c r="AF430" t="str">
        <f t="shared" si="110"/>
        <v/>
      </c>
      <c r="AG430" t="str">
        <f t="shared" si="111"/>
        <v/>
      </c>
    </row>
    <row r="431" spans="8:33" x14ac:dyDescent="0.55000000000000004">
      <c r="H431" t="str">
        <f t="shared" si="96"/>
        <v/>
      </c>
      <c r="I431" t="str">
        <f t="shared" si="97"/>
        <v/>
      </c>
      <c r="J431" t="str">
        <f t="shared" si="98"/>
        <v/>
      </c>
      <c r="K431" s="8" t="str">
        <f t="shared" si="99"/>
        <v/>
      </c>
      <c r="L431" t="str">
        <f t="shared" si="100"/>
        <v/>
      </c>
      <c r="Q431" t="str">
        <f t="shared" si="101"/>
        <v/>
      </c>
      <c r="R431" t="str">
        <f t="shared" si="102"/>
        <v/>
      </c>
      <c r="S431" t="str">
        <f t="shared" si="103"/>
        <v/>
      </c>
      <c r="T431" s="8" t="str">
        <f t="shared" si="104"/>
        <v/>
      </c>
      <c r="U431" t="str">
        <f t="shared" si="105"/>
        <v/>
      </c>
      <c r="V431" s="10" t="str">
        <f t="shared" si="106"/>
        <v/>
      </c>
      <c r="W431" t="str">
        <f t="shared" si="107"/>
        <v/>
      </c>
      <c r="X431" s="17" t="str">
        <f t="shared" si="108"/>
        <v/>
      </c>
      <c r="Y431" t="str">
        <f t="shared" si="109"/>
        <v/>
      </c>
      <c r="AF431" t="str">
        <f t="shared" si="110"/>
        <v/>
      </c>
      <c r="AG431" t="str">
        <f t="shared" si="111"/>
        <v/>
      </c>
    </row>
    <row r="432" spans="8:33" x14ac:dyDescent="0.55000000000000004">
      <c r="H432" t="str">
        <f t="shared" si="96"/>
        <v/>
      </c>
      <c r="I432" t="str">
        <f t="shared" si="97"/>
        <v/>
      </c>
      <c r="J432" t="str">
        <f t="shared" si="98"/>
        <v/>
      </c>
      <c r="K432" s="8" t="str">
        <f t="shared" si="99"/>
        <v/>
      </c>
      <c r="L432" t="str">
        <f t="shared" si="100"/>
        <v/>
      </c>
      <c r="Q432" t="str">
        <f t="shared" si="101"/>
        <v/>
      </c>
      <c r="R432" t="str">
        <f t="shared" si="102"/>
        <v/>
      </c>
      <c r="S432" t="str">
        <f t="shared" si="103"/>
        <v/>
      </c>
      <c r="T432" s="8" t="str">
        <f t="shared" si="104"/>
        <v/>
      </c>
      <c r="U432" t="str">
        <f t="shared" si="105"/>
        <v/>
      </c>
      <c r="V432" s="10" t="str">
        <f t="shared" si="106"/>
        <v/>
      </c>
      <c r="W432" t="str">
        <f t="shared" si="107"/>
        <v/>
      </c>
      <c r="X432" s="17" t="str">
        <f t="shared" si="108"/>
        <v/>
      </c>
      <c r="Y432" t="str">
        <f t="shared" si="109"/>
        <v/>
      </c>
      <c r="AF432" t="str">
        <f t="shared" si="110"/>
        <v/>
      </c>
      <c r="AG432" t="str">
        <f t="shared" si="111"/>
        <v/>
      </c>
    </row>
    <row r="433" spans="8:33" x14ac:dyDescent="0.55000000000000004">
      <c r="H433" t="str">
        <f t="shared" si="96"/>
        <v/>
      </c>
      <c r="I433" t="str">
        <f t="shared" si="97"/>
        <v/>
      </c>
      <c r="J433" t="str">
        <f t="shared" si="98"/>
        <v/>
      </c>
      <c r="K433" s="8" t="str">
        <f t="shared" si="99"/>
        <v/>
      </c>
      <c r="L433" t="str">
        <f t="shared" si="100"/>
        <v/>
      </c>
      <c r="Q433" t="str">
        <f t="shared" si="101"/>
        <v/>
      </c>
      <c r="R433" t="str">
        <f t="shared" si="102"/>
        <v/>
      </c>
      <c r="S433" t="str">
        <f t="shared" si="103"/>
        <v/>
      </c>
      <c r="T433" s="8" t="str">
        <f t="shared" si="104"/>
        <v/>
      </c>
      <c r="U433" t="str">
        <f t="shared" si="105"/>
        <v/>
      </c>
      <c r="V433" s="10" t="str">
        <f t="shared" si="106"/>
        <v/>
      </c>
      <c r="W433" t="str">
        <f t="shared" si="107"/>
        <v/>
      </c>
      <c r="X433" s="17" t="str">
        <f t="shared" si="108"/>
        <v/>
      </c>
      <c r="Y433" t="str">
        <f t="shared" si="109"/>
        <v/>
      </c>
      <c r="AF433" t="str">
        <f t="shared" si="110"/>
        <v/>
      </c>
      <c r="AG433" t="str">
        <f t="shared" si="111"/>
        <v/>
      </c>
    </row>
    <row r="434" spans="8:33" x14ac:dyDescent="0.55000000000000004">
      <c r="H434" t="str">
        <f t="shared" si="96"/>
        <v/>
      </c>
      <c r="I434" t="str">
        <f t="shared" si="97"/>
        <v/>
      </c>
      <c r="J434" t="str">
        <f t="shared" si="98"/>
        <v/>
      </c>
      <c r="K434" s="8" t="str">
        <f t="shared" si="99"/>
        <v/>
      </c>
      <c r="L434" t="str">
        <f t="shared" si="100"/>
        <v/>
      </c>
      <c r="Q434" t="str">
        <f t="shared" si="101"/>
        <v/>
      </c>
      <c r="R434" t="str">
        <f t="shared" si="102"/>
        <v/>
      </c>
      <c r="S434" t="str">
        <f t="shared" si="103"/>
        <v/>
      </c>
      <c r="T434" s="8" t="str">
        <f t="shared" si="104"/>
        <v/>
      </c>
      <c r="U434" t="str">
        <f t="shared" si="105"/>
        <v/>
      </c>
      <c r="V434" s="10" t="str">
        <f t="shared" si="106"/>
        <v/>
      </c>
      <c r="W434" t="str">
        <f t="shared" si="107"/>
        <v/>
      </c>
      <c r="X434" s="17" t="str">
        <f t="shared" si="108"/>
        <v/>
      </c>
      <c r="Y434" t="str">
        <f t="shared" si="109"/>
        <v/>
      </c>
      <c r="AF434" t="str">
        <f t="shared" si="110"/>
        <v/>
      </c>
      <c r="AG434" t="str">
        <f t="shared" si="111"/>
        <v/>
      </c>
    </row>
    <row r="435" spans="8:33" x14ac:dyDescent="0.55000000000000004">
      <c r="H435" t="str">
        <f t="shared" si="96"/>
        <v/>
      </c>
      <c r="I435" t="str">
        <f t="shared" si="97"/>
        <v/>
      </c>
      <c r="J435" t="str">
        <f t="shared" si="98"/>
        <v/>
      </c>
      <c r="K435" s="8" t="str">
        <f t="shared" si="99"/>
        <v/>
      </c>
      <c r="L435" t="str">
        <f t="shared" si="100"/>
        <v/>
      </c>
      <c r="Q435" t="str">
        <f t="shared" si="101"/>
        <v/>
      </c>
      <c r="R435" t="str">
        <f t="shared" si="102"/>
        <v/>
      </c>
      <c r="S435" t="str">
        <f t="shared" si="103"/>
        <v/>
      </c>
      <c r="T435" s="8" t="str">
        <f t="shared" si="104"/>
        <v/>
      </c>
      <c r="U435" t="str">
        <f t="shared" si="105"/>
        <v/>
      </c>
      <c r="V435" s="10" t="str">
        <f t="shared" si="106"/>
        <v/>
      </c>
      <c r="W435" t="str">
        <f t="shared" si="107"/>
        <v/>
      </c>
      <c r="X435" s="17" t="str">
        <f t="shared" si="108"/>
        <v/>
      </c>
      <c r="Y435" t="str">
        <f t="shared" si="109"/>
        <v/>
      </c>
      <c r="AF435" t="str">
        <f t="shared" si="110"/>
        <v/>
      </c>
      <c r="AG435" t="str">
        <f t="shared" si="111"/>
        <v/>
      </c>
    </row>
    <row r="436" spans="8:33" x14ac:dyDescent="0.55000000000000004">
      <c r="H436" t="str">
        <f t="shared" si="96"/>
        <v/>
      </c>
      <c r="I436" t="str">
        <f t="shared" si="97"/>
        <v/>
      </c>
      <c r="J436" t="str">
        <f t="shared" si="98"/>
        <v/>
      </c>
      <c r="K436" s="8" t="str">
        <f t="shared" si="99"/>
        <v/>
      </c>
      <c r="L436" t="str">
        <f t="shared" si="100"/>
        <v/>
      </c>
      <c r="Q436" t="str">
        <f t="shared" si="101"/>
        <v/>
      </c>
      <c r="R436" t="str">
        <f t="shared" si="102"/>
        <v/>
      </c>
      <c r="S436" t="str">
        <f t="shared" si="103"/>
        <v/>
      </c>
      <c r="T436" s="8" t="str">
        <f t="shared" si="104"/>
        <v/>
      </c>
      <c r="U436" t="str">
        <f t="shared" si="105"/>
        <v/>
      </c>
      <c r="V436" s="10" t="str">
        <f t="shared" si="106"/>
        <v/>
      </c>
      <c r="W436" t="str">
        <f t="shared" si="107"/>
        <v/>
      </c>
      <c r="X436" s="17" t="str">
        <f t="shared" si="108"/>
        <v/>
      </c>
      <c r="Y436" t="str">
        <f t="shared" si="109"/>
        <v/>
      </c>
      <c r="AF436" t="str">
        <f t="shared" si="110"/>
        <v/>
      </c>
      <c r="AG436" t="str">
        <f t="shared" si="111"/>
        <v/>
      </c>
    </row>
    <row r="437" spans="8:33" x14ac:dyDescent="0.55000000000000004">
      <c r="H437" t="str">
        <f t="shared" si="96"/>
        <v/>
      </c>
      <c r="I437" t="str">
        <f t="shared" si="97"/>
        <v/>
      </c>
      <c r="J437" t="str">
        <f t="shared" si="98"/>
        <v/>
      </c>
      <c r="K437" s="8" t="str">
        <f t="shared" si="99"/>
        <v/>
      </c>
      <c r="L437" t="str">
        <f t="shared" si="100"/>
        <v/>
      </c>
      <c r="Q437" t="str">
        <f t="shared" si="101"/>
        <v/>
      </c>
      <c r="R437" t="str">
        <f t="shared" si="102"/>
        <v/>
      </c>
      <c r="S437" t="str">
        <f t="shared" si="103"/>
        <v/>
      </c>
      <c r="T437" s="8" t="str">
        <f t="shared" si="104"/>
        <v/>
      </c>
      <c r="U437" t="str">
        <f t="shared" si="105"/>
        <v/>
      </c>
      <c r="V437" s="10" t="str">
        <f t="shared" si="106"/>
        <v/>
      </c>
      <c r="W437" t="str">
        <f t="shared" si="107"/>
        <v/>
      </c>
      <c r="X437" s="17" t="str">
        <f t="shared" si="108"/>
        <v/>
      </c>
      <c r="Y437" t="str">
        <f t="shared" si="109"/>
        <v/>
      </c>
      <c r="AF437" t="str">
        <f t="shared" si="110"/>
        <v/>
      </c>
      <c r="AG437" t="str">
        <f t="shared" si="111"/>
        <v/>
      </c>
    </row>
    <row r="438" spans="8:33" x14ac:dyDescent="0.55000000000000004">
      <c r="H438" t="str">
        <f t="shared" si="96"/>
        <v/>
      </c>
      <c r="I438" t="str">
        <f t="shared" si="97"/>
        <v/>
      </c>
      <c r="J438" t="str">
        <f t="shared" si="98"/>
        <v/>
      </c>
      <c r="K438" s="8" t="str">
        <f t="shared" si="99"/>
        <v/>
      </c>
      <c r="L438" t="str">
        <f t="shared" si="100"/>
        <v/>
      </c>
      <c r="Q438" t="str">
        <f t="shared" si="101"/>
        <v/>
      </c>
      <c r="R438" t="str">
        <f t="shared" si="102"/>
        <v/>
      </c>
      <c r="S438" t="str">
        <f t="shared" si="103"/>
        <v/>
      </c>
      <c r="T438" s="8" t="str">
        <f t="shared" si="104"/>
        <v/>
      </c>
      <c r="U438" t="str">
        <f t="shared" si="105"/>
        <v/>
      </c>
      <c r="V438" s="10" t="str">
        <f t="shared" si="106"/>
        <v/>
      </c>
      <c r="W438" t="str">
        <f t="shared" si="107"/>
        <v/>
      </c>
      <c r="X438" s="17" t="str">
        <f t="shared" si="108"/>
        <v/>
      </c>
      <c r="Y438" t="str">
        <f t="shared" si="109"/>
        <v/>
      </c>
      <c r="AF438" t="str">
        <f t="shared" si="110"/>
        <v/>
      </c>
      <c r="AG438" t="str">
        <f t="shared" si="111"/>
        <v/>
      </c>
    </row>
    <row r="439" spans="8:33" x14ac:dyDescent="0.55000000000000004">
      <c r="H439" t="str">
        <f t="shared" si="96"/>
        <v/>
      </c>
      <c r="I439" t="str">
        <f t="shared" si="97"/>
        <v/>
      </c>
      <c r="J439" t="str">
        <f t="shared" si="98"/>
        <v/>
      </c>
      <c r="K439" s="8" t="str">
        <f t="shared" si="99"/>
        <v/>
      </c>
      <c r="L439" t="str">
        <f t="shared" si="100"/>
        <v/>
      </c>
      <c r="Q439" t="str">
        <f t="shared" si="101"/>
        <v/>
      </c>
      <c r="R439" t="str">
        <f t="shared" si="102"/>
        <v/>
      </c>
      <c r="S439" t="str">
        <f t="shared" si="103"/>
        <v/>
      </c>
      <c r="T439" s="8" t="str">
        <f t="shared" si="104"/>
        <v/>
      </c>
      <c r="U439" t="str">
        <f t="shared" si="105"/>
        <v/>
      </c>
      <c r="V439" s="10" t="str">
        <f t="shared" si="106"/>
        <v/>
      </c>
      <c r="W439" t="str">
        <f t="shared" si="107"/>
        <v/>
      </c>
      <c r="X439" s="17" t="str">
        <f t="shared" si="108"/>
        <v/>
      </c>
      <c r="Y439" t="str">
        <f t="shared" si="109"/>
        <v/>
      </c>
      <c r="AF439" t="str">
        <f t="shared" si="110"/>
        <v/>
      </c>
      <c r="AG439" t="str">
        <f t="shared" si="111"/>
        <v/>
      </c>
    </row>
    <row r="440" spans="8:33" x14ac:dyDescent="0.55000000000000004">
      <c r="H440" t="str">
        <f t="shared" si="96"/>
        <v/>
      </c>
      <c r="I440" t="str">
        <f t="shared" si="97"/>
        <v/>
      </c>
      <c r="J440" t="str">
        <f t="shared" si="98"/>
        <v/>
      </c>
      <c r="K440" s="8" t="str">
        <f t="shared" si="99"/>
        <v/>
      </c>
      <c r="L440" t="str">
        <f t="shared" si="100"/>
        <v/>
      </c>
      <c r="Q440" t="str">
        <f t="shared" si="101"/>
        <v/>
      </c>
      <c r="R440" t="str">
        <f t="shared" si="102"/>
        <v/>
      </c>
      <c r="S440" t="str">
        <f t="shared" si="103"/>
        <v/>
      </c>
      <c r="T440" s="8" t="str">
        <f t="shared" si="104"/>
        <v/>
      </c>
      <c r="U440" t="str">
        <f t="shared" si="105"/>
        <v/>
      </c>
      <c r="V440" s="10" t="str">
        <f t="shared" si="106"/>
        <v/>
      </c>
      <c r="W440" t="str">
        <f t="shared" si="107"/>
        <v/>
      </c>
      <c r="X440" s="17" t="str">
        <f t="shared" si="108"/>
        <v/>
      </c>
      <c r="Y440" t="str">
        <f t="shared" si="109"/>
        <v/>
      </c>
      <c r="AF440" t="str">
        <f t="shared" si="110"/>
        <v/>
      </c>
      <c r="AG440" t="str">
        <f t="shared" si="111"/>
        <v/>
      </c>
    </row>
    <row r="441" spans="8:33" x14ac:dyDescent="0.55000000000000004">
      <c r="H441" t="str">
        <f t="shared" si="96"/>
        <v/>
      </c>
      <c r="I441" t="str">
        <f t="shared" si="97"/>
        <v/>
      </c>
      <c r="J441" t="str">
        <f t="shared" si="98"/>
        <v/>
      </c>
      <c r="K441" s="8" t="str">
        <f t="shared" si="99"/>
        <v/>
      </c>
      <c r="L441" t="str">
        <f t="shared" si="100"/>
        <v/>
      </c>
      <c r="Q441" t="str">
        <f t="shared" si="101"/>
        <v/>
      </c>
      <c r="R441" t="str">
        <f t="shared" si="102"/>
        <v/>
      </c>
      <c r="S441" t="str">
        <f t="shared" si="103"/>
        <v/>
      </c>
      <c r="T441" s="8" t="str">
        <f t="shared" si="104"/>
        <v/>
      </c>
      <c r="U441" t="str">
        <f t="shared" si="105"/>
        <v/>
      </c>
      <c r="V441" s="10" t="str">
        <f t="shared" si="106"/>
        <v/>
      </c>
      <c r="W441" t="str">
        <f t="shared" si="107"/>
        <v/>
      </c>
      <c r="X441" s="17" t="str">
        <f t="shared" si="108"/>
        <v/>
      </c>
      <c r="Y441" t="str">
        <f t="shared" si="109"/>
        <v/>
      </c>
      <c r="AF441" t="str">
        <f t="shared" si="110"/>
        <v/>
      </c>
      <c r="AG441" t="str">
        <f t="shared" si="111"/>
        <v/>
      </c>
    </row>
    <row r="442" spans="8:33" x14ac:dyDescent="0.55000000000000004">
      <c r="H442" t="str">
        <f t="shared" si="96"/>
        <v/>
      </c>
      <c r="I442" t="str">
        <f t="shared" si="97"/>
        <v/>
      </c>
      <c r="J442" t="str">
        <f t="shared" si="98"/>
        <v/>
      </c>
      <c r="K442" s="8" t="str">
        <f t="shared" si="99"/>
        <v/>
      </c>
      <c r="L442" t="str">
        <f t="shared" si="100"/>
        <v/>
      </c>
      <c r="Q442" t="str">
        <f t="shared" si="101"/>
        <v/>
      </c>
      <c r="R442" t="str">
        <f t="shared" si="102"/>
        <v/>
      </c>
      <c r="S442" t="str">
        <f t="shared" si="103"/>
        <v/>
      </c>
      <c r="T442" s="8" t="str">
        <f t="shared" si="104"/>
        <v/>
      </c>
      <c r="U442" t="str">
        <f t="shared" si="105"/>
        <v/>
      </c>
      <c r="V442" s="10" t="str">
        <f t="shared" si="106"/>
        <v/>
      </c>
      <c r="W442" t="str">
        <f t="shared" si="107"/>
        <v/>
      </c>
      <c r="X442" s="17" t="str">
        <f t="shared" si="108"/>
        <v/>
      </c>
      <c r="Y442" t="str">
        <f t="shared" si="109"/>
        <v/>
      </c>
      <c r="AF442" t="str">
        <f t="shared" si="110"/>
        <v/>
      </c>
      <c r="AG442" t="str">
        <f t="shared" si="111"/>
        <v/>
      </c>
    </row>
    <row r="443" spans="8:33" x14ac:dyDescent="0.55000000000000004">
      <c r="H443" t="str">
        <f t="shared" si="96"/>
        <v/>
      </c>
      <c r="I443" t="str">
        <f t="shared" si="97"/>
        <v/>
      </c>
      <c r="J443" t="str">
        <f t="shared" si="98"/>
        <v/>
      </c>
      <c r="K443" s="8" t="str">
        <f t="shared" si="99"/>
        <v/>
      </c>
      <c r="L443" t="str">
        <f t="shared" si="100"/>
        <v/>
      </c>
      <c r="Q443" t="str">
        <f t="shared" si="101"/>
        <v/>
      </c>
      <c r="R443" t="str">
        <f t="shared" si="102"/>
        <v/>
      </c>
      <c r="S443" t="str">
        <f t="shared" si="103"/>
        <v/>
      </c>
      <c r="T443" s="8" t="str">
        <f t="shared" si="104"/>
        <v/>
      </c>
      <c r="U443" t="str">
        <f t="shared" si="105"/>
        <v/>
      </c>
      <c r="V443" s="10" t="str">
        <f t="shared" si="106"/>
        <v/>
      </c>
      <c r="W443" t="str">
        <f t="shared" si="107"/>
        <v/>
      </c>
      <c r="X443" s="17" t="str">
        <f t="shared" si="108"/>
        <v/>
      </c>
      <c r="Y443" t="str">
        <f t="shared" si="109"/>
        <v/>
      </c>
      <c r="AF443" t="str">
        <f t="shared" si="110"/>
        <v/>
      </c>
      <c r="AG443" t="str">
        <f t="shared" si="111"/>
        <v/>
      </c>
    </row>
    <row r="444" spans="8:33" x14ac:dyDescent="0.55000000000000004">
      <c r="H444" t="str">
        <f t="shared" si="96"/>
        <v/>
      </c>
      <c r="I444" t="str">
        <f t="shared" si="97"/>
        <v/>
      </c>
      <c r="J444" t="str">
        <f t="shared" si="98"/>
        <v/>
      </c>
      <c r="K444" s="8" t="str">
        <f t="shared" si="99"/>
        <v/>
      </c>
      <c r="L444" t="str">
        <f t="shared" si="100"/>
        <v/>
      </c>
      <c r="Q444" t="str">
        <f t="shared" si="101"/>
        <v/>
      </c>
      <c r="R444" t="str">
        <f t="shared" si="102"/>
        <v/>
      </c>
      <c r="S444" t="str">
        <f t="shared" si="103"/>
        <v/>
      </c>
      <c r="T444" s="8" t="str">
        <f t="shared" si="104"/>
        <v/>
      </c>
      <c r="U444" t="str">
        <f t="shared" si="105"/>
        <v/>
      </c>
      <c r="V444" s="10" t="str">
        <f t="shared" si="106"/>
        <v/>
      </c>
      <c r="W444" t="str">
        <f t="shared" si="107"/>
        <v/>
      </c>
      <c r="X444" s="17" t="str">
        <f t="shared" si="108"/>
        <v/>
      </c>
      <c r="Y444" t="str">
        <f t="shared" si="109"/>
        <v/>
      </c>
      <c r="AF444" t="str">
        <f t="shared" si="110"/>
        <v/>
      </c>
      <c r="AG444" t="str">
        <f t="shared" si="111"/>
        <v/>
      </c>
    </row>
    <row r="445" spans="8:33" x14ac:dyDescent="0.55000000000000004">
      <c r="H445" t="str">
        <f t="shared" si="96"/>
        <v/>
      </c>
      <c r="I445" t="str">
        <f t="shared" si="97"/>
        <v/>
      </c>
      <c r="J445" t="str">
        <f t="shared" si="98"/>
        <v/>
      </c>
      <c r="K445" s="8" t="str">
        <f t="shared" si="99"/>
        <v/>
      </c>
      <c r="L445" t="str">
        <f t="shared" si="100"/>
        <v/>
      </c>
      <c r="Q445" t="str">
        <f t="shared" si="101"/>
        <v/>
      </c>
      <c r="R445" t="str">
        <f t="shared" si="102"/>
        <v/>
      </c>
      <c r="S445" t="str">
        <f t="shared" si="103"/>
        <v/>
      </c>
      <c r="T445" s="8" t="str">
        <f t="shared" si="104"/>
        <v/>
      </c>
      <c r="U445" t="str">
        <f t="shared" si="105"/>
        <v/>
      </c>
      <c r="V445" s="10" t="str">
        <f t="shared" si="106"/>
        <v/>
      </c>
      <c r="W445" t="str">
        <f t="shared" si="107"/>
        <v/>
      </c>
      <c r="X445" s="17" t="str">
        <f t="shared" si="108"/>
        <v/>
      </c>
      <c r="Y445" t="str">
        <f t="shared" si="109"/>
        <v/>
      </c>
      <c r="AF445" t="str">
        <f t="shared" si="110"/>
        <v/>
      </c>
      <c r="AG445" t="str">
        <f t="shared" si="111"/>
        <v/>
      </c>
    </row>
    <row r="446" spans="8:33" x14ac:dyDescent="0.55000000000000004">
      <c r="H446" t="str">
        <f t="shared" si="96"/>
        <v/>
      </c>
      <c r="I446" t="str">
        <f t="shared" si="97"/>
        <v/>
      </c>
      <c r="J446" t="str">
        <f t="shared" si="98"/>
        <v/>
      </c>
      <c r="K446" s="8" t="str">
        <f t="shared" si="99"/>
        <v/>
      </c>
      <c r="L446" t="str">
        <f t="shared" si="100"/>
        <v/>
      </c>
      <c r="Q446" t="str">
        <f t="shared" si="101"/>
        <v/>
      </c>
      <c r="R446" t="str">
        <f t="shared" si="102"/>
        <v/>
      </c>
      <c r="S446" t="str">
        <f t="shared" si="103"/>
        <v/>
      </c>
      <c r="T446" s="8" t="str">
        <f t="shared" si="104"/>
        <v/>
      </c>
      <c r="U446" t="str">
        <f t="shared" si="105"/>
        <v/>
      </c>
      <c r="V446" s="10" t="str">
        <f t="shared" si="106"/>
        <v/>
      </c>
      <c r="W446" t="str">
        <f t="shared" si="107"/>
        <v/>
      </c>
      <c r="X446" s="17" t="str">
        <f t="shared" si="108"/>
        <v/>
      </c>
      <c r="Y446" t="str">
        <f t="shared" si="109"/>
        <v/>
      </c>
      <c r="AF446" t="str">
        <f t="shared" si="110"/>
        <v/>
      </c>
      <c r="AG446" t="str">
        <f t="shared" si="111"/>
        <v/>
      </c>
    </row>
    <row r="447" spans="8:33" x14ac:dyDescent="0.55000000000000004">
      <c r="H447" t="str">
        <f t="shared" si="96"/>
        <v/>
      </c>
      <c r="I447" t="str">
        <f t="shared" si="97"/>
        <v/>
      </c>
      <c r="J447" t="str">
        <f t="shared" si="98"/>
        <v/>
      </c>
      <c r="K447" s="8" t="str">
        <f t="shared" si="99"/>
        <v/>
      </c>
      <c r="L447" t="str">
        <f t="shared" si="100"/>
        <v/>
      </c>
      <c r="Q447" t="str">
        <f t="shared" si="101"/>
        <v/>
      </c>
      <c r="R447" t="str">
        <f t="shared" si="102"/>
        <v/>
      </c>
      <c r="S447" t="str">
        <f t="shared" si="103"/>
        <v/>
      </c>
      <c r="T447" s="8" t="str">
        <f t="shared" si="104"/>
        <v/>
      </c>
      <c r="U447" t="str">
        <f t="shared" si="105"/>
        <v/>
      </c>
      <c r="V447" s="10" t="str">
        <f t="shared" si="106"/>
        <v/>
      </c>
      <c r="W447" t="str">
        <f t="shared" si="107"/>
        <v/>
      </c>
      <c r="X447" s="17" t="str">
        <f t="shared" si="108"/>
        <v/>
      </c>
      <c r="Y447" t="str">
        <f t="shared" si="109"/>
        <v/>
      </c>
      <c r="AF447" t="str">
        <f t="shared" si="110"/>
        <v/>
      </c>
      <c r="AG447" t="str">
        <f t="shared" si="111"/>
        <v/>
      </c>
    </row>
    <row r="448" spans="8:33" x14ac:dyDescent="0.55000000000000004">
      <c r="H448" t="str">
        <f t="shared" si="96"/>
        <v/>
      </c>
      <c r="I448" t="str">
        <f t="shared" si="97"/>
        <v/>
      </c>
      <c r="J448" t="str">
        <f t="shared" si="98"/>
        <v/>
      </c>
      <c r="K448" s="8" t="str">
        <f t="shared" si="99"/>
        <v/>
      </c>
      <c r="L448" t="str">
        <f t="shared" si="100"/>
        <v/>
      </c>
      <c r="Q448" t="str">
        <f t="shared" si="101"/>
        <v/>
      </c>
      <c r="R448" t="str">
        <f t="shared" si="102"/>
        <v/>
      </c>
      <c r="S448" t="str">
        <f t="shared" si="103"/>
        <v/>
      </c>
      <c r="T448" s="8" t="str">
        <f t="shared" si="104"/>
        <v/>
      </c>
      <c r="U448" t="str">
        <f t="shared" si="105"/>
        <v/>
      </c>
      <c r="V448" s="10" t="str">
        <f t="shared" si="106"/>
        <v/>
      </c>
      <c r="W448" t="str">
        <f t="shared" si="107"/>
        <v/>
      </c>
      <c r="X448" s="17" t="str">
        <f t="shared" si="108"/>
        <v/>
      </c>
      <c r="Y448" t="str">
        <f t="shared" si="109"/>
        <v/>
      </c>
      <c r="AF448" t="str">
        <f t="shared" si="110"/>
        <v/>
      </c>
      <c r="AG448" t="str">
        <f t="shared" si="111"/>
        <v/>
      </c>
    </row>
    <row r="449" spans="8:33" x14ac:dyDescent="0.55000000000000004">
      <c r="H449" t="str">
        <f t="shared" si="96"/>
        <v/>
      </c>
      <c r="I449" t="str">
        <f t="shared" si="97"/>
        <v/>
      </c>
      <c r="J449" t="str">
        <f t="shared" si="98"/>
        <v/>
      </c>
      <c r="K449" s="8" t="str">
        <f t="shared" si="99"/>
        <v/>
      </c>
      <c r="L449" t="str">
        <f t="shared" si="100"/>
        <v/>
      </c>
      <c r="Q449" t="str">
        <f t="shared" si="101"/>
        <v/>
      </c>
      <c r="R449" t="str">
        <f t="shared" si="102"/>
        <v/>
      </c>
      <c r="S449" t="str">
        <f t="shared" si="103"/>
        <v/>
      </c>
      <c r="T449" s="8" t="str">
        <f t="shared" si="104"/>
        <v/>
      </c>
      <c r="U449" t="str">
        <f t="shared" si="105"/>
        <v/>
      </c>
      <c r="V449" s="10" t="str">
        <f t="shared" si="106"/>
        <v/>
      </c>
      <c r="W449" t="str">
        <f t="shared" si="107"/>
        <v/>
      </c>
      <c r="X449" s="17" t="str">
        <f t="shared" si="108"/>
        <v/>
      </c>
      <c r="Y449" t="str">
        <f t="shared" si="109"/>
        <v/>
      </c>
      <c r="AF449" t="str">
        <f t="shared" si="110"/>
        <v/>
      </c>
      <c r="AG449" t="str">
        <f t="shared" si="111"/>
        <v/>
      </c>
    </row>
    <row r="450" spans="8:33" x14ac:dyDescent="0.55000000000000004">
      <c r="H450" t="str">
        <f t="shared" si="96"/>
        <v/>
      </c>
      <c r="I450" t="str">
        <f t="shared" si="97"/>
        <v/>
      </c>
      <c r="J450" t="str">
        <f t="shared" si="98"/>
        <v/>
      </c>
      <c r="K450" s="8" t="str">
        <f t="shared" si="99"/>
        <v/>
      </c>
      <c r="L450" t="str">
        <f t="shared" si="100"/>
        <v/>
      </c>
      <c r="Q450" t="str">
        <f t="shared" si="101"/>
        <v/>
      </c>
      <c r="R450" t="str">
        <f t="shared" si="102"/>
        <v/>
      </c>
      <c r="S450" t="str">
        <f t="shared" si="103"/>
        <v/>
      </c>
      <c r="T450" s="8" t="str">
        <f t="shared" si="104"/>
        <v/>
      </c>
      <c r="U450" t="str">
        <f t="shared" si="105"/>
        <v/>
      </c>
      <c r="V450" s="10" t="str">
        <f t="shared" si="106"/>
        <v/>
      </c>
      <c r="W450" t="str">
        <f t="shared" si="107"/>
        <v/>
      </c>
      <c r="X450" s="17" t="str">
        <f t="shared" si="108"/>
        <v/>
      </c>
      <c r="Y450" t="str">
        <f t="shared" si="109"/>
        <v/>
      </c>
      <c r="AF450" t="str">
        <f t="shared" si="110"/>
        <v/>
      </c>
      <c r="AG450" t="str">
        <f t="shared" si="111"/>
        <v/>
      </c>
    </row>
    <row r="451" spans="8:33" x14ac:dyDescent="0.55000000000000004">
      <c r="H451" t="str">
        <f t="shared" si="96"/>
        <v/>
      </c>
      <c r="I451" t="str">
        <f t="shared" si="97"/>
        <v/>
      </c>
      <c r="J451" t="str">
        <f t="shared" si="98"/>
        <v/>
      </c>
      <c r="K451" s="8" t="str">
        <f t="shared" si="99"/>
        <v/>
      </c>
      <c r="L451" t="str">
        <f t="shared" si="100"/>
        <v/>
      </c>
      <c r="Q451" t="str">
        <f t="shared" si="101"/>
        <v/>
      </c>
      <c r="R451" t="str">
        <f t="shared" si="102"/>
        <v/>
      </c>
      <c r="S451" t="str">
        <f t="shared" si="103"/>
        <v/>
      </c>
      <c r="T451" s="8" t="str">
        <f t="shared" si="104"/>
        <v/>
      </c>
      <c r="U451" t="str">
        <f t="shared" si="105"/>
        <v/>
      </c>
      <c r="V451" s="10" t="str">
        <f t="shared" si="106"/>
        <v/>
      </c>
      <c r="W451" t="str">
        <f t="shared" si="107"/>
        <v/>
      </c>
      <c r="X451" s="17" t="str">
        <f t="shared" si="108"/>
        <v/>
      </c>
      <c r="Y451" t="str">
        <f t="shared" si="109"/>
        <v/>
      </c>
      <c r="AF451" t="str">
        <f t="shared" si="110"/>
        <v/>
      </c>
      <c r="AG451" t="str">
        <f t="shared" si="111"/>
        <v/>
      </c>
    </row>
    <row r="452" spans="8:33" x14ac:dyDescent="0.55000000000000004">
      <c r="H452" t="str">
        <f t="shared" si="96"/>
        <v/>
      </c>
      <c r="I452" t="str">
        <f t="shared" si="97"/>
        <v/>
      </c>
      <c r="J452" t="str">
        <f t="shared" si="98"/>
        <v/>
      </c>
      <c r="K452" s="8" t="str">
        <f t="shared" si="99"/>
        <v/>
      </c>
      <c r="L452" t="str">
        <f t="shared" si="100"/>
        <v/>
      </c>
      <c r="Q452" t="str">
        <f t="shared" si="101"/>
        <v/>
      </c>
      <c r="R452" t="str">
        <f t="shared" si="102"/>
        <v/>
      </c>
      <c r="S452" t="str">
        <f t="shared" si="103"/>
        <v/>
      </c>
      <c r="T452" s="8" t="str">
        <f t="shared" si="104"/>
        <v/>
      </c>
      <c r="U452" t="str">
        <f t="shared" si="105"/>
        <v/>
      </c>
      <c r="V452" s="10" t="str">
        <f t="shared" si="106"/>
        <v/>
      </c>
      <c r="W452" t="str">
        <f t="shared" si="107"/>
        <v/>
      </c>
      <c r="X452" s="17" t="str">
        <f t="shared" si="108"/>
        <v/>
      </c>
      <c r="Y452" t="str">
        <f t="shared" si="109"/>
        <v/>
      </c>
      <c r="AF452" t="str">
        <f t="shared" si="110"/>
        <v/>
      </c>
      <c r="AG452" t="str">
        <f t="shared" si="111"/>
        <v/>
      </c>
    </row>
    <row r="453" spans="8:33" x14ac:dyDescent="0.55000000000000004">
      <c r="H453" t="str">
        <f t="shared" si="96"/>
        <v/>
      </c>
      <c r="I453" t="str">
        <f t="shared" si="97"/>
        <v/>
      </c>
      <c r="J453" t="str">
        <f t="shared" si="98"/>
        <v/>
      </c>
      <c r="K453" s="8" t="str">
        <f t="shared" si="99"/>
        <v/>
      </c>
      <c r="L453" t="str">
        <f t="shared" si="100"/>
        <v/>
      </c>
      <c r="Q453" t="str">
        <f t="shared" si="101"/>
        <v/>
      </c>
      <c r="R453" t="str">
        <f t="shared" si="102"/>
        <v/>
      </c>
      <c r="S453" t="str">
        <f t="shared" si="103"/>
        <v/>
      </c>
      <c r="T453" s="8" t="str">
        <f t="shared" si="104"/>
        <v/>
      </c>
      <c r="U453" t="str">
        <f t="shared" si="105"/>
        <v/>
      </c>
      <c r="V453" s="10" t="str">
        <f t="shared" si="106"/>
        <v/>
      </c>
      <c r="W453" t="str">
        <f t="shared" si="107"/>
        <v/>
      </c>
      <c r="X453" s="17" t="str">
        <f t="shared" si="108"/>
        <v/>
      </c>
      <c r="Y453" t="str">
        <f t="shared" si="109"/>
        <v/>
      </c>
      <c r="AF453" t="str">
        <f t="shared" si="110"/>
        <v/>
      </c>
      <c r="AG453" t="str">
        <f t="shared" si="111"/>
        <v/>
      </c>
    </row>
    <row r="454" spans="8:33" x14ac:dyDescent="0.55000000000000004">
      <c r="H454" t="str">
        <f t="shared" si="96"/>
        <v/>
      </c>
      <c r="I454" t="str">
        <f t="shared" si="97"/>
        <v/>
      </c>
      <c r="J454" t="str">
        <f t="shared" si="98"/>
        <v/>
      </c>
      <c r="K454" s="8" t="str">
        <f t="shared" si="99"/>
        <v/>
      </c>
      <c r="L454" t="str">
        <f t="shared" si="100"/>
        <v/>
      </c>
      <c r="Q454" t="str">
        <f t="shared" si="101"/>
        <v/>
      </c>
      <c r="R454" t="str">
        <f t="shared" si="102"/>
        <v/>
      </c>
      <c r="S454" t="str">
        <f t="shared" si="103"/>
        <v/>
      </c>
      <c r="T454" s="8" t="str">
        <f t="shared" si="104"/>
        <v/>
      </c>
      <c r="U454" t="str">
        <f t="shared" si="105"/>
        <v/>
      </c>
      <c r="V454" s="10" t="str">
        <f t="shared" si="106"/>
        <v/>
      </c>
      <c r="W454" t="str">
        <f t="shared" si="107"/>
        <v/>
      </c>
      <c r="X454" s="17" t="str">
        <f t="shared" si="108"/>
        <v/>
      </c>
      <c r="Y454" t="str">
        <f t="shared" si="109"/>
        <v/>
      </c>
      <c r="AF454" t="str">
        <f t="shared" si="110"/>
        <v/>
      </c>
      <c r="AG454" t="str">
        <f t="shared" si="111"/>
        <v/>
      </c>
    </row>
    <row r="455" spans="8:33" x14ac:dyDescent="0.55000000000000004">
      <c r="H455" t="str">
        <f t="shared" si="96"/>
        <v/>
      </c>
      <c r="I455" t="str">
        <f t="shared" si="97"/>
        <v/>
      </c>
      <c r="J455" t="str">
        <f t="shared" si="98"/>
        <v/>
      </c>
      <c r="K455" s="8" t="str">
        <f t="shared" si="99"/>
        <v/>
      </c>
      <c r="L455" t="str">
        <f t="shared" si="100"/>
        <v/>
      </c>
      <c r="Q455" t="str">
        <f t="shared" si="101"/>
        <v/>
      </c>
      <c r="R455" t="str">
        <f t="shared" si="102"/>
        <v/>
      </c>
      <c r="S455" t="str">
        <f t="shared" si="103"/>
        <v/>
      </c>
      <c r="T455" s="8" t="str">
        <f t="shared" si="104"/>
        <v/>
      </c>
      <c r="U455" t="str">
        <f t="shared" si="105"/>
        <v/>
      </c>
      <c r="V455" s="10" t="str">
        <f t="shared" si="106"/>
        <v/>
      </c>
      <c r="W455" t="str">
        <f t="shared" si="107"/>
        <v/>
      </c>
      <c r="X455" s="17" t="str">
        <f t="shared" si="108"/>
        <v/>
      </c>
      <c r="Y455" t="str">
        <f t="shared" si="109"/>
        <v/>
      </c>
      <c r="AF455" t="str">
        <f t="shared" si="110"/>
        <v/>
      </c>
      <c r="AG455" t="str">
        <f t="shared" si="111"/>
        <v/>
      </c>
    </row>
    <row r="456" spans="8:33" x14ac:dyDescent="0.55000000000000004">
      <c r="H456" t="str">
        <f t="shared" si="96"/>
        <v/>
      </c>
      <c r="I456" t="str">
        <f t="shared" si="97"/>
        <v/>
      </c>
      <c r="J456" t="str">
        <f t="shared" si="98"/>
        <v/>
      </c>
      <c r="K456" s="8" t="str">
        <f t="shared" si="99"/>
        <v/>
      </c>
      <c r="L456" t="str">
        <f t="shared" si="100"/>
        <v/>
      </c>
      <c r="Q456" t="str">
        <f t="shared" si="101"/>
        <v/>
      </c>
      <c r="R456" t="str">
        <f t="shared" si="102"/>
        <v/>
      </c>
      <c r="S456" t="str">
        <f t="shared" si="103"/>
        <v/>
      </c>
      <c r="T456" s="8" t="str">
        <f t="shared" si="104"/>
        <v/>
      </c>
      <c r="U456" t="str">
        <f t="shared" si="105"/>
        <v/>
      </c>
      <c r="V456" s="10" t="str">
        <f t="shared" si="106"/>
        <v/>
      </c>
      <c r="W456" t="str">
        <f t="shared" si="107"/>
        <v/>
      </c>
      <c r="X456" s="17" t="str">
        <f t="shared" si="108"/>
        <v/>
      </c>
      <c r="Y456" t="str">
        <f t="shared" si="109"/>
        <v/>
      </c>
      <c r="AF456" t="str">
        <f t="shared" si="110"/>
        <v/>
      </c>
      <c r="AG456" t="str">
        <f t="shared" si="111"/>
        <v/>
      </c>
    </row>
    <row r="457" spans="8:33" x14ac:dyDescent="0.55000000000000004">
      <c r="H457" t="str">
        <f t="shared" si="96"/>
        <v/>
      </c>
      <c r="I457" t="str">
        <f t="shared" si="97"/>
        <v/>
      </c>
      <c r="J457" t="str">
        <f t="shared" si="98"/>
        <v/>
      </c>
      <c r="K457" s="8" t="str">
        <f t="shared" si="99"/>
        <v/>
      </c>
      <c r="L457" t="str">
        <f t="shared" si="100"/>
        <v/>
      </c>
      <c r="Q457" t="str">
        <f t="shared" si="101"/>
        <v/>
      </c>
      <c r="R457" t="str">
        <f t="shared" si="102"/>
        <v/>
      </c>
      <c r="S457" t="str">
        <f t="shared" si="103"/>
        <v/>
      </c>
      <c r="T457" s="8" t="str">
        <f t="shared" si="104"/>
        <v/>
      </c>
      <c r="U457" t="str">
        <f t="shared" si="105"/>
        <v/>
      </c>
      <c r="V457" s="10" t="str">
        <f t="shared" si="106"/>
        <v/>
      </c>
      <c r="W457" t="str">
        <f t="shared" si="107"/>
        <v/>
      </c>
      <c r="X457" s="17" t="str">
        <f t="shared" si="108"/>
        <v/>
      </c>
      <c r="Y457" t="str">
        <f t="shared" si="109"/>
        <v/>
      </c>
      <c r="AF457" t="str">
        <f t="shared" si="110"/>
        <v/>
      </c>
      <c r="AG457" t="str">
        <f t="shared" si="111"/>
        <v/>
      </c>
    </row>
    <row r="458" spans="8:33" x14ac:dyDescent="0.55000000000000004">
      <c r="H458" t="str">
        <f t="shared" ref="H458:H521" si="112">IF(C458="","",SLOPE(E458:G458,E$8:G$8))</f>
        <v/>
      </c>
      <c r="I458" t="str">
        <f t="shared" ref="I458:I500" si="113">IF(C458="","",INTERCEPT(E458:G458,E$8:G$8))</f>
        <v/>
      </c>
      <c r="J458" t="str">
        <f t="shared" ref="J458:J500" si="114">IF(C458="","",IF(H458*5+I458&gt;5,5,IF(H458*5+I458&lt;1.1,1.1,H458*5+I458)))</f>
        <v/>
      </c>
      <c r="K458" s="8" t="str">
        <f t="shared" ref="K458:K500" si="115">IF(C458="","",IF(SQRT(D458*(J458-1))*25&gt;=75,"A",IF(SQRT(D458*(J458-1))*25&gt;=25,"B","C")))</f>
        <v/>
      </c>
      <c r="L458" t="str">
        <f t="shared" ref="L458:L500" si="116">IF(C458="","",ROUND(IF(SQRT(D458*(J458-1))*25&gt;100,100,SQRT(D458*(J458-1))*25),0))</f>
        <v/>
      </c>
      <c r="Q458" t="str">
        <f t="shared" ref="Q458:Q500" si="117">IF(C458="","",SLOPE(N458:P458,N$8:P$8))</f>
        <v/>
      </c>
      <c r="R458" t="str">
        <f t="shared" ref="R458:R500" si="118">IF(C458="","",INTERCEPT(N458:P458,N$8:P$8))</f>
        <v/>
      </c>
      <c r="S458" t="str">
        <f t="shared" ref="S458:S500" si="119">IF(C458="","",IF(Q458*5+R458&gt;5,5,IF(Q458*5+R458&lt;1.1,1.1,Q458*5+R458)))</f>
        <v/>
      </c>
      <c r="T458" s="8" t="str">
        <f t="shared" ref="T458:T500" si="120">IF(C458="","",IF(SQRT(M458*(S458-1))*25&gt;=75,"A",IF(SQRT(M458*(S458-1))*25&gt;=25,"B","C")))</f>
        <v/>
      </c>
      <c r="U458" t="str">
        <f t="shared" ref="U458:U500" si="121">IF(C458="","",ROUND(IF(SQRT(M458*(S458-1))*25&gt;100,100,SQRT(M458*(S458-1))*25),0))</f>
        <v/>
      </c>
      <c r="V458" s="10" t="str">
        <f t="shared" ref="V458:V500" si="122">IF(C458="","",AVERAGE(D458,M458))</f>
        <v/>
      </c>
      <c r="W458" t="str">
        <f t="shared" ref="W458:W500" si="123">IF(C458="","",AVERAGE(J458,S458))</f>
        <v/>
      </c>
      <c r="X458" s="17" t="str">
        <f t="shared" ref="X458:X500" si="124">IF(C458="","",IF(SQRT(V458*(W458-1))*25&gt;=75,"A",IF(SQRT(V458*(W458-1))*25&gt;=25,"B","C")))</f>
        <v/>
      </c>
      <c r="Y458" t="str">
        <f t="shared" ref="Y458:Y500" si="125">IF(C458="","",MIN(ROUNDDOWN(SQRT(V458*(W458-1))*25,0),100))</f>
        <v/>
      </c>
      <c r="AF458" t="str">
        <f t="shared" ref="AF458:AF500" si="126">IF(C458="","",IF(AND(K458="A",J458&gt;D458+1),AF$2,IF(K458="A",AF$3,IF(AND(K458="B",J458&gt;D458+1),AF$4,IF(K458="B",AF$5,IF(AND(K458="C",J458&gt;D458+1),AF$6,AF$7))))))</f>
        <v/>
      </c>
      <c r="AG458" t="str">
        <f t="shared" ref="AG458:AG500" si="127">IF(C458="","",IF(AND(T458="A",S458&gt;D458+1),AG$2,IF(T458="A",AG$3,IF(AND(T458="B",S458&gt;D458+1),AG$4,IF(T458="B",AG$5,IF(AND(T458="C",S458&gt;D458+1),AG$6,AG$7))))))</f>
        <v/>
      </c>
    </row>
    <row r="459" spans="8:33" x14ac:dyDescent="0.55000000000000004">
      <c r="H459" t="str">
        <f t="shared" si="112"/>
        <v/>
      </c>
      <c r="I459" t="str">
        <f t="shared" si="113"/>
        <v/>
      </c>
      <c r="J459" t="str">
        <f t="shared" si="114"/>
        <v/>
      </c>
      <c r="K459" s="8" t="str">
        <f t="shared" si="115"/>
        <v/>
      </c>
      <c r="L459" t="str">
        <f t="shared" si="116"/>
        <v/>
      </c>
      <c r="Q459" t="str">
        <f t="shared" si="117"/>
        <v/>
      </c>
      <c r="R459" t="str">
        <f t="shared" si="118"/>
        <v/>
      </c>
      <c r="S459" t="str">
        <f t="shared" si="119"/>
        <v/>
      </c>
      <c r="T459" s="8" t="str">
        <f t="shared" si="120"/>
        <v/>
      </c>
      <c r="U459" t="str">
        <f t="shared" si="121"/>
        <v/>
      </c>
      <c r="V459" s="10" t="str">
        <f t="shared" si="122"/>
        <v/>
      </c>
      <c r="W459" t="str">
        <f t="shared" si="123"/>
        <v/>
      </c>
      <c r="X459" s="17" t="str">
        <f t="shared" si="124"/>
        <v/>
      </c>
      <c r="Y459" t="str">
        <f t="shared" si="125"/>
        <v/>
      </c>
      <c r="AF459" t="str">
        <f t="shared" si="126"/>
        <v/>
      </c>
      <c r="AG459" t="str">
        <f t="shared" si="127"/>
        <v/>
      </c>
    </row>
    <row r="460" spans="8:33" x14ac:dyDescent="0.55000000000000004">
      <c r="H460" t="str">
        <f t="shared" si="112"/>
        <v/>
      </c>
      <c r="I460" t="str">
        <f t="shared" si="113"/>
        <v/>
      </c>
      <c r="J460" t="str">
        <f t="shared" si="114"/>
        <v/>
      </c>
      <c r="K460" s="8" t="str">
        <f t="shared" si="115"/>
        <v/>
      </c>
      <c r="L460" t="str">
        <f t="shared" si="116"/>
        <v/>
      </c>
      <c r="Q460" t="str">
        <f t="shared" si="117"/>
        <v/>
      </c>
      <c r="R460" t="str">
        <f t="shared" si="118"/>
        <v/>
      </c>
      <c r="S460" t="str">
        <f t="shared" si="119"/>
        <v/>
      </c>
      <c r="T460" s="8" t="str">
        <f t="shared" si="120"/>
        <v/>
      </c>
      <c r="U460" t="str">
        <f t="shared" si="121"/>
        <v/>
      </c>
      <c r="V460" s="10" t="str">
        <f t="shared" si="122"/>
        <v/>
      </c>
      <c r="W460" t="str">
        <f t="shared" si="123"/>
        <v/>
      </c>
      <c r="X460" s="17" t="str">
        <f t="shared" si="124"/>
        <v/>
      </c>
      <c r="Y460" t="str">
        <f t="shared" si="125"/>
        <v/>
      </c>
      <c r="AF460" t="str">
        <f t="shared" si="126"/>
        <v/>
      </c>
      <c r="AG460" t="str">
        <f t="shared" si="127"/>
        <v/>
      </c>
    </row>
    <row r="461" spans="8:33" x14ac:dyDescent="0.55000000000000004">
      <c r="H461" t="str">
        <f t="shared" si="112"/>
        <v/>
      </c>
      <c r="I461" t="str">
        <f t="shared" si="113"/>
        <v/>
      </c>
      <c r="J461" t="str">
        <f t="shared" si="114"/>
        <v/>
      </c>
      <c r="K461" s="8" t="str">
        <f t="shared" si="115"/>
        <v/>
      </c>
      <c r="L461" t="str">
        <f t="shared" si="116"/>
        <v/>
      </c>
      <c r="Q461" t="str">
        <f t="shared" si="117"/>
        <v/>
      </c>
      <c r="R461" t="str">
        <f t="shared" si="118"/>
        <v/>
      </c>
      <c r="S461" t="str">
        <f t="shared" si="119"/>
        <v/>
      </c>
      <c r="T461" s="8" t="str">
        <f t="shared" si="120"/>
        <v/>
      </c>
      <c r="U461" t="str">
        <f t="shared" si="121"/>
        <v/>
      </c>
      <c r="V461" s="10" t="str">
        <f t="shared" si="122"/>
        <v/>
      </c>
      <c r="W461" t="str">
        <f t="shared" si="123"/>
        <v/>
      </c>
      <c r="X461" s="17" t="str">
        <f t="shared" si="124"/>
        <v/>
      </c>
      <c r="Y461" t="str">
        <f t="shared" si="125"/>
        <v/>
      </c>
      <c r="AF461" t="str">
        <f t="shared" si="126"/>
        <v/>
      </c>
      <c r="AG461" t="str">
        <f t="shared" si="127"/>
        <v/>
      </c>
    </row>
    <row r="462" spans="8:33" x14ac:dyDescent="0.55000000000000004">
      <c r="H462" t="str">
        <f t="shared" si="112"/>
        <v/>
      </c>
      <c r="I462" t="str">
        <f t="shared" si="113"/>
        <v/>
      </c>
      <c r="J462" t="str">
        <f t="shared" si="114"/>
        <v/>
      </c>
      <c r="K462" s="8" t="str">
        <f t="shared" si="115"/>
        <v/>
      </c>
      <c r="L462" t="str">
        <f t="shared" si="116"/>
        <v/>
      </c>
      <c r="Q462" t="str">
        <f t="shared" si="117"/>
        <v/>
      </c>
      <c r="R462" t="str">
        <f t="shared" si="118"/>
        <v/>
      </c>
      <c r="S462" t="str">
        <f t="shared" si="119"/>
        <v/>
      </c>
      <c r="T462" s="8" t="str">
        <f t="shared" si="120"/>
        <v/>
      </c>
      <c r="U462" t="str">
        <f t="shared" si="121"/>
        <v/>
      </c>
      <c r="V462" s="10" t="str">
        <f t="shared" si="122"/>
        <v/>
      </c>
      <c r="W462" t="str">
        <f t="shared" si="123"/>
        <v/>
      </c>
      <c r="X462" s="17" t="str">
        <f t="shared" si="124"/>
        <v/>
      </c>
      <c r="Y462" t="str">
        <f t="shared" si="125"/>
        <v/>
      </c>
      <c r="AF462" t="str">
        <f t="shared" si="126"/>
        <v/>
      </c>
      <c r="AG462" t="str">
        <f t="shared" si="127"/>
        <v/>
      </c>
    </row>
    <row r="463" spans="8:33" x14ac:dyDescent="0.55000000000000004">
      <c r="H463" t="str">
        <f t="shared" si="112"/>
        <v/>
      </c>
      <c r="I463" t="str">
        <f t="shared" si="113"/>
        <v/>
      </c>
      <c r="J463" t="str">
        <f t="shared" si="114"/>
        <v/>
      </c>
      <c r="K463" s="8" t="str">
        <f t="shared" si="115"/>
        <v/>
      </c>
      <c r="L463" t="str">
        <f t="shared" si="116"/>
        <v/>
      </c>
      <c r="Q463" t="str">
        <f t="shared" si="117"/>
        <v/>
      </c>
      <c r="R463" t="str">
        <f t="shared" si="118"/>
        <v/>
      </c>
      <c r="S463" t="str">
        <f t="shared" si="119"/>
        <v/>
      </c>
      <c r="T463" s="8" t="str">
        <f t="shared" si="120"/>
        <v/>
      </c>
      <c r="U463" t="str">
        <f t="shared" si="121"/>
        <v/>
      </c>
      <c r="V463" s="10" t="str">
        <f t="shared" si="122"/>
        <v/>
      </c>
      <c r="W463" t="str">
        <f t="shared" si="123"/>
        <v/>
      </c>
      <c r="X463" s="17" t="str">
        <f t="shared" si="124"/>
        <v/>
      </c>
      <c r="Y463" t="str">
        <f t="shared" si="125"/>
        <v/>
      </c>
      <c r="AF463" t="str">
        <f t="shared" si="126"/>
        <v/>
      </c>
      <c r="AG463" t="str">
        <f t="shared" si="127"/>
        <v/>
      </c>
    </row>
    <row r="464" spans="8:33" x14ac:dyDescent="0.55000000000000004">
      <c r="H464" t="str">
        <f t="shared" si="112"/>
        <v/>
      </c>
      <c r="I464" t="str">
        <f t="shared" si="113"/>
        <v/>
      </c>
      <c r="J464" t="str">
        <f t="shared" si="114"/>
        <v/>
      </c>
      <c r="K464" s="8" t="str">
        <f t="shared" si="115"/>
        <v/>
      </c>
      <c r="L464" t="str">
        <f t="shared" si="116"/>
        <v/>
      </c>
      <c r="Q464" t="str">
        <f t="shared" si="117"/>
        <v/>
      </c>
      <c r="R464" t="str">
        <f t="shared" si="118"/>
        <v/>
      </c>
      <c r="S464" t="str">
        <f t="shared" si="119"/>
        <v/>
      </c>
      <c r="T464" s="8" t="str">
        <f t="shared" si="120"/>
        <v/>
      </c>
      <c r="U464" t="str">
        <f t="shared" si="121"/>
        <v/>
      </c>
      <c r="V464" s="10" t="str">
        <f t="shared" si="122"/>
        <v/>
      </c>
      <c r="W464" t="str">
        <f t="shared" si="123"/>
        <v/>
      </c>
      <c r="X464" s="17" t="str">
        <f t="shared" si="124"/>
        <v/>
      </c>
      <c r="Y464" t="str">
        <f t="shared" si="125"/>
        <v/>
      </c>
      <c r="AF464" t="str">
        <f t="shared" si="126"/>
        <v/>
      </c>
      <c r="AG464" t="str">
        <f t="shared" si="127"/>
        <v/>
      </c>
    </row>
    <row r="465" spans="8:33" x14ac:dyDescent="0.55000000000000004">
      <c r="H465" t="str">
        <f t="shared" si="112"/>
        <v/>
      </c>
      <c r="I465" t="str">
        <f t="shared" si="113"/>
        <v/>
      </c>
      <c r="J465" t="str">
        <f t="shared" si="114"/>
        <v/>
      </c>
      <c r="K465" s="8" t="str">
        <f t="shared" si="115"/>
        <v/>
      </c>
      <c r="L465" t="str">
        <f t="shared" si="116"/>
        <v/>
      </c>
      <c r="Q465" t="str">
        <f t="shared" si="117"/>
        <v/>
      </c>
      <c r="R465" t="str">
        <f t="shared" si="118"/>
        <v/>
      </c>
      <c r="S465" t="str">
        <f t="shared" si="119"/>
        <v/>
      </c>
      <c r="T465" s="8" t="str">
        <f t="shared" si="120"/>
        <v/>
      </c>
      <c r="U465" t="str">
        <f t="shared" si="121"/>
        <v/>
      </c>
      <c r="V465" s="10" t="str">
        <f t="shared" si="122"/>
        <v/>
      </c>
      <c r="W465" t="str">
        <f t="shared" si="123"/>
        <v/>
      </c>
      <c r="X465" s="17" t="str">
        <f t="shared" si="124"/>
        <v/>
      </c>
      <c r="Y465" t="str">
        <f t="shared" si="125"/>
        <v/>
      </c>
      <c r="AF465" t="str">
        <f t="shared" si="126"/>
        <v/>
      </c>
      <c r="AG465" t="str">
        <f t="shared" si="127"/>
        <v/>
      </c>
    </row>
    <row r="466" spans="8:33" x14ac:dyDescent="0.55000000000000004">
      <c r="H466" t="str">
        <f t="shared" si="112"/>
        <v/>
      </c>
      <c r="I466" t="str">
        <f t="shared" si="113"/>
        <v/>
      </c>
      <c r="J466" t="str">
        <f t="shared" si="114"/>
        <v/>
      </c>
      <c r="K466" s="8" t="str">
        <f t="shared" si="115"/>
        <v/>
      </c>
      <c r="L466" t="str">
        <f t="shared" si="116"/>
        <v/>
      </c>
      <c r="Q466" t="str">
        <f t="shared" si="117"/>
        <v/>
      </c>
      <c r="R466" t="str">
        <f t="shared" si="118"/>
        <v/>
      </c>
      <c r="S466" t="str">
        <f t="shared" si="119"/>
        <v/>
      </c>
      <c r="T466" s="8" t="str">
        <f t="shared" si="120"/>
        <v/>
      </c>
      <c r="U466" t="str">
        <f t="shared" si="121"/>
        <v/>
      </c>
      <c r="V466" s="10" t="str">
        <f t="shared" si="122"/>
        <v/>
      </c>
      <c r="W466" t="str">
        <f t="shared" si="123"/>
        <v/>
      </c>
      <c r="X466" s="17" t="str">
        <f t="shared" si="124"/>
        <v/>
      </c>
      <c r="Y466" t="str">
        <f t="shared" si="125"/>
        <v/>
      </c>
      <c r="AF466" t="str">
        <f t="shared" si="126"/>
        <v/>
      </c>
      <c r="AG466" t="str">
        <f t="shared" si="127"/>
        <v/>
      </c>
    </row>
    <row r="467" spans="8:33" x14ac:dyDescent="0.55000000000000004">
      <c r="H467" t="str">
        <f t="shared" si="112"/>
        <v/>
      </c>
      <c r="I467" t="str">
        <f t="shared" si="113"/>
        <v/>
      </c>
      <c r="J467" t="str">
        <f t="shared" si="114"/>
        <v/>
      </c>
      <c r="K467" s="8" t="str">
        <f t="shared" si="115"/>
        <v/>
      </c>
      <c r="L467" t="str">
        <f t="shared" si="116"/>
        <v/>
      </c>
      <c r="Q467" t="str">
        <f t="shared" si="117"/>
        <v/>
      </c>
      <c r="R467" t="str">
        <f t="shared" si="118"/>
        <v/>
      </c>
      <c r="S467" t="str">
        <f t="shared" si="119"/>
        <v/>
      </c>
      <c r="T467" s="8" t="str">
        <f t="shared" si="120"/>
        <v/>
      </c>
      <c r="U467" t="str">
        <f t="shared" si="121"/>
        <v/>
      </c>
      <c r="V467" s="10" t="str">
        <f t="shared" si="122"/>
        <v/>
      </c>
      <c r="W467" t="str">
        <f t="shared" si="123"/>
        <v/>
      </c>
      <c r="X467" s="17" t="str">
        <f t="shared" si="124"/>
        <v/>
      </c>
      <c r="Y467" t="str">
        <f t="shared" si="125"/>
        <v/>
      </c>
      <c r="AF467" t="str">
        <f t="shared" si="126"/>
        <v/>
      </c>
      <c r="AG467" t="str">
        <f t="shared" si="127"/>
        <v/>
      </c>
    </row>
    <row r="468" spans="8:33" x14ac:dyDescent="0.55000000000000004">
      <c r="H468" t="str">
        <f t="shared" si="112"/>
        <v/>
      </c>
      <c r="I468" t="str">
        <f t="shared" si="113"/>
        <v/>
      </c>
      <c r="J468" t="str">
        <f t="shared" si="114"/>
        <v/>
      </c>
      <c r="K468" s="8" t="str">
        <f t="shared" si="115"/>
        <v/>
      </c>
      <c r="L468" t="str">
        <f t="shared" si="116"/>
        <v/>
      </c>
      <c r="Q468" t="str">
        <f t="shared" si="117"/>
        <v/>
      </c>
      <c r="R468" t="str">
        <f t="shared" si="118"/>
        <v/>
      </c>
      <c r="S468" t="str">
        <f t="shared" si="119"/>
        <v/>
      </c>
      <c r="T468" s="8" t="str">
        <f t="shared" si="120"/>
        <v/>
      </c>
      <c r="U468" t="str">
        <f t="shared" si="121"/>
        <v/>
      </c>
      <c r="V468" s="10" t="str">
        <f t="shared" si="122"/>
        <v/>
      </c>
      <c r="W468" t="str">
        <f t="shared" si="123"/>
        <v/>
      </c>
      <c r="X468" s="17" t="str">
        <f t="shared" si="124"/>
        <v/>
      </c>
      <c r="Y468" t="str">
        <f t="shared" si="125"/>
        <v/>
      </c>
      <c r="AF468" t="str">
        <f t="shared" si="126"/>
        <v/>
      </c>
      <c r="AG468" t="str">
        <f t="shared" si="127"/>
        <v/>
      </c>
    </row>
    <row r="469" spans="8:33" x14ac:dyDescent="0.55000000000000004">
      <c r="H469" t="str">
        <f t="shared" si="112"/>
        <v/>
      </c>
      <c r="I469" t="str">
        <f t="shared" si="113"/>
        <v/>
      </c>
      <c r="J469" t="str">
        <f t="shared" si="114"/>
        <v/>
      </c>
      <c r="K469" s="8" t="str">
        <f t="shared" si="115"/>
        <v/>
      </c>
      <c r="L469" t="str">
        <f t="shared" si="116"/>
        <v/>
      </c>
      <c r="Q469" t="str">
        <f t="shared" si="117"/>
        <v/>
      </c>
      <c r="R469" t="str">
        <f t="shared" si="118"/>
        <v/>
      </c>
      <c r="S469" t="str">
        <f t="shared" si="119"/>
        <v/>
      </c>
      <c r="T469" s="8" t="str">
        <f t="shared" si="120"/>
        <v/>
      </c>
      <c r="U469" t="str">
        <f t="shared" si="121"/>
        <v/>
      </c>
      <c r="V469" s="10" t="str">
        <f t="shared" si="122"/>
        <v/>
      </c>
      <c r="W469" t="str">
        <f t="shared" si="123"/>
        <v/>
      </c>
      <c r="X469" s="17" t="str">
        <f t="shared" si="124"/>
        <v/>
      </c>
      <c r="Y469" t="str">
        <f t="shared" si="125"/>
        <v/>
      </c>
      <c r="AF469" t="str">
        <f t="shared" si="126"/>
        <v/>
      </c>
      <c r="AG469" t="str">
        <f t="shared" si="127"/>
        <v/>
      </c>
    </row>
    <row r="470" spans="8:33" x14ac:dyDescent="0.55000000000000004">
      <c r="H470" t="str">
        <f t="shared" si="112"/>
        <v/>
      </c>
      <c r="I470" t="str">
        <f t="shared" si="113"/>
        <v/>
      </c>
      <c r="J470" t="str">
        <f t="shared" si="114"/>
        <v/>
      </c>
      <c r="K470" s="8" t="str">
        <f t="shared" si="115"/>
        <v/>
      </c>
      <c r="L470" t="str">
        <f t="shared" si="116"/>
        <v/>
      </c>
      <c r="Q470" t="str">
        <f t="shared" si="117"/>
        <v/>
      </c>
      <c r="R470" t="str">
        <f t="shared" si="118"/>
        <v/>
      </c>
      <c r="S470" t="str">
        <f t="shared" si="119"/>
        <v/>
      </c>
      <c r="T470" s="8" t="str">
        <f t="shared" si="120"/>
        <v/>
      </c>
      <c r="U470" t="str">
        <f t="shared" si="121"/>
        <v/>
      </c>
      <c r="V470" s="10" t="str">
        <f t="shared" si="122"/>
        <v/>
      </c>
      <c r="W470" t="str">
        <f t="shared" si="123"/>
        <v/>
      </c>
      <c r="X470" s="17" t="str">
        <f t="shared" si="124"/>
        <v/>
      </c>
      <c r="Y470" t="str">
        <f t="shared" si="125"/>
        <v/>
      </c>
      <c r="AF470" t="str">
        <f t="shared" si="126"/>
        <v/>
      </c>
      <c r="AG470" t="str">
        <f t="shared" si="127"/>
        <v/>
      </c>
    </row>
    <row r="471" spans="8:33" x14ac:dyDescent="0.55000000000000004">
      <c r="H471" t="str">
        <f t="shared" si="112"/>
        <v/>
      </c>
      <c r="I471" t="str">
        <f t="shared" si="113"/>
        <v/>
      </c>
      <c r="J471" t="str">
        <f t="shared" si="114"/>
        <v/>
      </c>
      <c r="K471" s="8" t="str">
        <f t="shared" si="115"/>
        <v/>
      </c>
      <c r="L471" t="str">
        <f t="shared" si="116"/>
        <v/>
      </c>
      <c r="Q471" t="str">
        <f t="shared" si="117"/>
        <v/>
      </c>
      <c r="R471" t="str">
        <f t="shared" si="118"/>
        <v/>
      </c>
      <c r="S471" t="str">
        <f t="shared" si="119"/>
        <v/>
      </c>
      <c r="T471" s="8" t="str">
        <f t="shared" si="120"/>
        <v/>
      </c>
      <c r="U471" t="str">
        <f t="shared" si="121"/>
        <v/>
      </c>
      <c r="V471" s="10" t="str">
        <f t="shared" si="122"/>
        <v/>
      </c>
      <c r="W471" t="str">
        <f t="shared" si="123"/>
        <v/>
      </c>
      <c r="X471" s="17" t="str">
        <f t="shared" si="124"/>
        <v/>
      </c>
      <c r="Y471" t="str">
        <f t="shared" si="125"/>
        <v/>
      </c>
      <c r="AF471" t="str">
        <f t="shared" si="126"/>
        <v/>
      </c>
      <c r="AG471" t="str">
        <f t="shared" si="127"/>
        <v/>
      </c>
    </row>
    <row r="472" spans="8:33" x14ac:dyDescent="0.55000000000000004">
      <c r="H472" t="str">
        <f t="shared" si="112"/>
        <v/>
      </c>
      <c r="I472" t="str">
        <f t="shared" si="113"/>
        <v/>
      </c>
      <c r="J472" t="str">
        <f t="shared" si="114"/>
        <v/>
      </c>
      <c r="K472" s="8" t="str">
        <f t="shared" si="115"/>
        <v/>
      </c>
      <c r="L472" t="str">
        <f t="shared" si="116"/>
        <v/>
      </c>
      <c r="Q472" t="str">
        <f t="shared" si="117"/>
        <v/>
      </c>
      <c r="R472" t="str">
        <f t="shared" si="118"/>
        <v/>
      </c>
      <c r="S472" t="str">
        <f t="shared" si="119"/>
        <v/>
      </c>
      <c r="T472" s="8" t="str">
        <f t="shared" si="120"/>
        <v/>
      </c>
      <c r="U472" t="str">
        <f t="shared" si="121"/>
        <v/>
      </c>
      <c r="V472" s="10" t="str">
        <f t="shared" si="122"/>
        <v/>
      </c>
      <c r="W472" t="str">
        <f t="shared" si="123"/>
        <v/>
      </c>
      <c r="X472" s="17" t="str">
        <f t="shared" si="124"/>
        <v/>
      </c>
      <c r="Y472" t="str">
        <f t="shared" si="125"/>
        <v/>
      </c>
      <c r="AF472" t="str">
        <f t="shared" si="126"/>
        <v/>
      </c>
      <c r="AG472" t="str">
        <f t="shared" si="127"/>
        <v/>
      </c>
    </row>
    <row r="473" spans="8:33" x14ac:dyDescent="0.55000000000000004">
      <c r="H473" t="str">
        <f t="shared" si="112"/>
        <v/>
      </c>
      <c r="I473" t="str">
        <f t="shared" si="113"/>
        <v/>
      </c>
      <c r="J473" t="str">
        <f t="shared" si="114"/>
        <v/>
      </c>
      <c r="K473" s="8" t="str">
        <f t="shared" si="115"/>
        <v/>
      </c>
      <c r="L473" t="str">
        <f t="shared" si="116"/>
        <v/>
      </c>
      <c r="Q473" t="str">
        <f t="shared" si="117"/>
        <v/>
      </c>
      <c r="R473" t="str">
        <f t="shared" si="118"/>
        <v/>
      </c>
      <c r="S473" t="str">
        <f t="shared" si="119"/>
        <v/>
      </c>
      <c r="T473" s="8" t="str">
        <f t="shared" si="120"/>
        <v/>
      </c>
      <c r="U473" t="str">
        <f t="shared" si="121"/>
        <v/>
      </c>
      <c r="V473" s="10" t="str">
        <f t="shared" si="122"/>
        <v/>
      </c>
      <c r="W473" t="str">
        <f t="shared" si="123"/>
        <v/>
      </c>
      <c r="X473" s="17" t="str">
        <f t="shared" si="124"/>
        <v/>
      </c>
      <c r="Y473" t="str">
        <f t="shared" si="125"/>
        <v/>
      </c>
      <c r="AF473" t="str">
        <f t="shared" si="126"/>
        <v/>
      </c>
      <c r="AG473" t="str">
        <f t="shared" si="127"/>
        <v/>
      </c>
    </row>
    <row r="474" spans="8:33" x14ac:dyDescent="0.55000000000000004">
      <c r="H474" t="str">
        <f t="shared" si="112"/>
        <v/>
      </c>
      <c r="I474" t="str">
        <f t="shared" si="113"/>
        <v/>
      </c>
      <c r="J474" t="str">
        <f t="shared" si="114"/>
        <v/>
      </c>
      <c r="K474" s="8" t="str">
        <f t="shared" si="115"/>
        <v/>
      </c>
      <c r="L474" t="str">
        <f t="shared" si="116"/>
        <v/>
      </c>
      <c r="Q474" t="str">
        <f t="shared" si="117"/>
        <v/>
      </c>
      <c r="R474" t="str">
        <f t="shared" si="118"/>
        <v/>
      </c>
      <c r="S474" t="str">
        <f t="shared" si="119"/>
        <v/>
      </c>
      <c r="T474" s="8" t="str">
        <f t="shared" si="120"/>
        <v/>
      </c>
      <c r="U474" t="str">
        <f t="shared" si="121"/>
        <v/>
      </c>
      <c r="V474" s="10" t="str">
        <f t="shared" si="122"/>
        <v/>
      </c>
      <c r="W474" t="str">
        <f t="shared" si="123"/>
        <v/>
      </c>
      <c r="X474" s="17" t="str">
        <f t="shared" si="124"/>
        <v/>
      </c>
      <c r="Y474" t="str">
        <f t="shared" si="125"/>
        <v/>
      </c>
      <c r="AF474" t="str">
        <f t="shared" si="126"/>
        <v/>
      </c>
      <c r="AG474" t="str">
        <f t="shared" si="127"/>
        <v/>
      </c>
    </row>
    <row r="475" spans="8:33" x14ac:dyDescent="0.55000000000000004">
      <c r="H475" t="str">
        <f t="shared" si="112"/>
        <v/>
      </c>
      <c r="I475" t="str">
        <f t="shared" si="113"/>
        <v/>
      </c>
      <c r="J475" t="str">
        <f t="shared" si="114"/>
        <v/>
      </c>
      <c r="K475" s="8" t="str">
        <f t="shared" si="115"/>
        <v/>
      </c>
      <c r="L475" t="str">
        <f t="shared" si="116"/>
        <v/>
      </c>
      <c r="Q475" t="str">
        <f t="shared" si="117"/>
        <v/>
      </c>
      <c r="R475" t="str">
        <f t="shared" si="118"/>
        <v/>
      </c>
      <c r="S475" t="str">
        <f t="shared" si="119"/>
        <v/>
      </c>
      <c r="T475" s="8" t="str">
        <f t="shared" si="120"/>
        <v/>
      </c>
      <c r="U475" t="str">
        <f t="shared" si="121"/>
        <v/>
      </c>
      <c r="V475" s="10" t="str">
        <f t="shared" si="122"/>
        <v/>
      </c>
      <c r="W475" t="str">
        <f t="shared" si="123"/>
        <v/>
      </c>
      <c r="X475" s="17" t="str">
        <f t="shared" si="124"/>
        <v/>
      </c>
      <c r="Y475" t="str">
        <f t="shared" si="125"/>
        <v/>
      </c>
      <c r="AF475" t="str">
        <f t="shared" si="126"/>
        <v/>
      </c>
      <c r="AG475" t="str">
        <f t="shared" si="127"/>
        <v/>
      </c>
    </row>
    <row r="476" spans="8:33" x14ac:dyDescent="0.55000000000000004">
      <c r="H476" t="str">
        <f t="shared" si="112"/>
        <v/>
      </c>
      <c r="I476" t="str">
        <f t="shared" si="113"/>
        <v/>
      </c>
      <c r="J476" t="str">
        <f t="shared" si="114"/>
        <v/>
      </c>
      <c r="K476" s="8" t="str">
        <f t="shared" si="115"/>
        <v/>
      </c>
      <c r="L476" t="str">
        <f t="shared" si="116"/>
        <v/>
      </c>
      <c r="Q476" t="str">
        <f t="shared" si="117"/>
        <v/>
      </c>
      <c r="R476" t="str">
        <f t="shared" si="118"/>
        <v/>
      </c>
      <c r="S476" t="str">
        <f t="shared" si="119"/>
        <v/>
      </c>
      <c r="T476" s="8" t="str">
        <f t="shared" si="120"/>
        <v/>
      </c>
      <c r="U476" t="str">
        <f t="shared" si="121"/>
        <v/>
      </c>
      <c r="V476" s="10" t="str">
        <f t="shared" si="122"/>
        <v/>
      </c>
      <c r="W476" t="str">
        <f t="shared" si="123"/>
        <v/>
      </c>
      <c r="X476" s="17" t="str">
        <f t="shared" si="124"/>
        <v/>
      </c>
      <c r="Y476" t="str">
        <f t="shared" si="125"/>
        <v/>
      </c>
      <c r="AF476" t="str">
        <f t="shared" si="126"/>
        <v/>
      </c>
      <c r="AG476" t="str">
        <f t="shared" si="127"/>
        <v/>
      </c>
    </row>
    <row r="477" spans="8:33" x14ac:dyDescent="0.55000000000000004">
      <c r="H477" t="str">
        <f t="shared" si="112"/>
        <v/>
      </c>
      <c r="I477" t="str">
        <f t="shared" si="113"/>
        <v/>
      </c>
      <c r="J477" t="str">
        <f t="shared" si="114"/>
        <v/>
      </c>
      <c r="K477" s="8" t="str">
        <f t="shared" si="115"/>
        <v/>
      </c>
      <c r="L477" t="str">
        <f t="shared" si="116"/>
        <v/>
      </c>
      <c r="Q477" t="str">
        <f t="shared" si="117"/>
        <v/>
      </c>
      <c r="R477" t="str">
        <f t="shared" si="118"/>
        <v/>
      </c>
      <c r="S477" t="str">
        <f t="shared" si="119"/>
        <v/>
      </c>
      <c r="T477" s="8" t="str">
        <f t="shared" si="120"/>
        <v/>
      </c>
      <c r="U477" t="str">
        <f t="shared" si="121"/>
        <v/>
      </c>
      <c r="V477" s="10" t="str">
        <f t="shared" si="122"/>
        <v/>
      </c>
      <c r="W477" t="str">
        <f t="shared" si="123"/>
        <v/>
      </c>
      <c r="X477" s="17" t="str">
        <f t="shared" si="124"/>
        <v/>
      </c>
      <c r="Y477" t="str">
        <f t="shared" si="125"/>
        <v/>
      </c>
      <c r="AF477" t="str">
        <f t="shared" si="126"/>
        <v/>
      </c>
      <c r="AG477" t="str">
        <f t="shared" si="127"/>
        <v/>
      </c>
    </row>
    <row r="478" spans="8:33" x14ac:dyDescent="0.55000000000000004">
      <c r="H478" t="str">
        <f t="shared" si="112"/>
        <v/>
      </c>
      <c r="I478" t="str">
        <f t="shared" si="113"/>
        <v/>
      </c>
      <c r="J478" t="str">
        <f t="shared" si="114"/>
        <v/>
      </c>
      <c r="K478" s="8" t="str">
        <f t="shared" si="115"/>
        <v/>
      </c>
      <c r="L478" t="str">
        <f t="shared" si="116"/>
        <v/>
      </c>
      <c r="Q478" t="str">
        <f t="shared" si="117"/>
        <v/>
      </c>
      <c r="R478" t="str">
        <f t="shared" si="118"/>
        <v/>
      </c>
      <c r="S478" t="str">
        <f t="shared" si="119"/>
        <v/>
      </c>
      <c r="T478" s="8" t="str">
        <f t="shared" si="120"/>
        <v/>
      </c>
      <c r="U478" t="str">
        <f t="shared" si="121"/>
        <v/>
      </c>
      <c r="V478" s="10" t="str">
        <f t="shared" si="122"/>
        <v/>
      </c>
      <c r="W478" t="str">
        <f t="shared" si="123"/>
        <v/>
      </c>
      <c r="X478" s="17" t="str">
        <f t="shared" si="124"/>
        <v/>
      </c>
      <c r="Y478" t="str">
        <f t="shared" si="125"/>
        <v/>
      </c>
      <c r="AF478" t="str">
        <f t="shared" si="126"/>
        <v/>
      </c>
      <c r="AG478" t="str">
        <f t="shared" si="127"/>
        <v/>
      </c>
    </row>
    <row r="479" spans="8:33" x14ac:dyDescent="0.55000000000000004">
      <c r="H479" t="str">
        <f t="shared" si="112"/>
        <v/>
      </c>
      <c r="I479" t="str">
        <f t="shared" si="113"/>
        <v/>
      </c>
      <c r="J479" t="str">
        <f t="shared" si="114"/>
        <v/>
      </c>
      <c r="K479" s="8" t="str">
        <f t="shared" si="115"/>
        <v/>
      </c>
      <c r="L479" t="str">
        <f t="shared" si="116"/>
        <v/>
      </c>
      <c r="Q479" t="str">
        <f t="shared" si="117"/>
        <v/>
      </c>
      <c r="R479" t="str">
        <f t="shared" si="118"/>
        <v/>
      </c>
      <c r="S479" t="str">
        <f t="shared" si="119"/>
        <v/>
      </c>
      <c r="T479" s="8" t="str">
        <f t="shared" si="120"/>
        <v/>
      </c>
      <c r="U479" t="str">
        <f t="shared" si="121"/>
        <v/>
      </c>
      <c r="V479" s="10" t="str">
        <f t="shared" si="122"/>
        <v/>
      </c>
      <c r="W479" t="str">
        <f t="shared" si="123"/>
        <v/>
      </c>
      <c r="X479" s="17" t="str">
        <f t="shared" si="124"/>
        <v/>
      </c>
      <c r="Y479" t="str">
        <f t="shared" si="125"/>
        <v/>
      </c>
      <c r="AF479" t="str">
        <f t="shared" si="126"/>
        <v/>
      </c>
      <c r="AG479" t="str">
        <f t="shared" si="127"/>
        <v/>
      </c>
    </row>
    <row r="480" spans="8:33" x14ac:dyDescent="0.55000000000000004">
      <c r="H480" t="str">
        <f t="shared" si="112"/>
        <v/>
      </c>
      <c r="I480" t="str">
        <f t="shared" si="113"/>
        <v/>
      </c>
      <c r="J480" t="str">
        <f t="shared" si="114"/>
        <v/>
      </c>
      <c r="K480" s="8" t="str">
        <f t="shared" si="115"/>
        <v/>
      </c>
      <c r="L480" t="str">
        <f t="shared" si="116"/>
        <v/>
      </c>
      <c r="Q480" t="str">
        <f t="shared" si="117"/>
        <v/>
      </c>
      <c r="R480" t="str">
        <f t="shared" si="118"/>
        <v/>
      </c>
      <c r="S480" t="str">
        <f t="shared" si="119"/>
        <v/>
      </c>
      <c r="T480" s="8" t="str">
        <f t="shared" si="120"/>
        <v/>
      </c>
      <c r="U480" t="str">
        <f t="shared" si="121"/>
        <v/>
      </c>
      <c r="V480" s="10" t="str">
        <f t="shared" si="122"/>
        <v/>
      </c>
      <c r="W480" t="str">
        <f t="shared" si="123"/>
        <v/>
      </c>
      <c r="X480" s="17" t="str">
        <f t="shared" si="124"/>
        <v/>
      </c>
      <c r="Y480" t="str">
        <f t="shared" si="125"/>
        <v/>
      </c>
      <c r="AF480" t="str">
        <f t="shared" si="126"/>
        <v/>
      </c>
      <c r="AG480" t="str">
        <f t="shared" si="127"/>
        <v/>
      </c>
    </row>
    <row r="481" spans="8:33" x14ac:dyDescent="0.55000000000000004">
      <c r="H481" t="str">
        <f t="shared" si="112"/>
        <v/>
      </c>
      <c r="I481" t="str">
        <f t="shared" si="113"/>
        <v/>
      </c>
      <c r="J481" t="str">
        <f t="shared" si="114"/>
        <v/>
      </c>
      <c r="K481" s="8" t="str">
        <f t="shared" si="115"/>
        <v/>
      </c>
      <c r="L481" t="str">
        <f t="shared" si="116"/>
        <v/>
      </c>
      <c r="Q481" t="str">
        <f t="shared" si="117"/>
        <v/>
      </c>
      <c r="R481" t="str">
        <f t="shared" si="118"/>
        <v/>
      </c>
      <c r="S481" t="str">
        <f t="shared" si="119"/>
        <v/>
      </c>
      <c r="T481" s="8" t="str">
        <f t="shared" si="120"/>
        <v/>
      </c>
      <c r="U481" t="str">
        <f t="shared" si="121"/>
        <v/>
      </c>
      <c r="V481" s="10" t="str">
        <f t="shared" si="122"/>
        <v/>
      </c>
      <c r="W481" t="str">
        <f t="shared" si="123"/>
        <v/>
      </c>
      <c r="X481" s="17" t="str">
        <f t="shared" si="124"/>
        <v/>
      </c>
      <c r="Y481" t="str">
        <f t="shared" si="125"/>
        <v/>
      </c>
      <c r="AF481" t="str">
        <f t="shared" si="126"/>
        <v/>
      </c>
      <c r="AG481" t="str">
        <f t="shared" si="127"/>
        <v/>
      </c>
    </row>
    <row r="482" spans="8:33" x14ac:dyDescent="0.55000000000000004">
      <c r="H482" t="str">
        <f t="shared" si="112"/>
        <v/>
      </c>
      <c r="I482" t="str">
        <f t="shared" si="113"/>
        <v/>
      </c>
      <c r="J482" t="str">
        <f t="shared" si="114"/>
        <v/>
      </c>
      <c r="K482" s="8" t="str">
        <f t="shared" si="115"/>
        <v/>
      </c>
      <c r="L482" t="str">
        <f t="shared" si="116"/>
        <v/>
      </c>
      <c r="Q482" t="str">
        <f t="shared" si="117"/>
        <v/>
      </c>
      <c r="R482" t="str">
        <f t="shared" si="118"/>
        <v/>
      </c>
      <c r="S482" t="str">
        <f t="shared" si="119"/>
        <v/>
      </c>
      <c r="T482" s="8" t="str">
        <f t="shared" si="120"/>
        <v/>
      </c>
      <c r="U482" t="str">
        <f t="shared" si="121"/>
        <v/>
      </c>
      <c r="V482" s="10" t="str">
        <f t="shared" si="122"/>
        <v/>
      </c>
      <c r="W482" t="str">
        <f t="shared" si="123"/>
        <v/>
      </c>
      <c r="X482" s="17" t="str">
        <f t="shared" si="124"/>
        <v/>
      </c>
      <c r="Y482" t="str">
        <f t="shared" si="125"/>
        <v/>
      </c>
      <c r="AF482" t="str">
        <f t="shared" si="126"/>
        <v/>
      </c>
      <c r="AG482" t="str">
        <f t="shared" si="127"/>
        <v/>
      </c>
    </row>
    <row r="483" spans="8:33" x14ac:dyDescent="0.55000000000000004">
      <c r="H483" t="str">
        <f t="shared" si="112"/>
        <v/>
      </c>
      <c r="I483" t="str">
        <f t="shared" si="113"/>
        <v/>
      </c>
      <c r="J483" t="str">
        <f t="shared" si="114"/>
        <v/>
      </c>
      <c r="K483" s="8" t="str">
        <f t="shared" si="115"/>
        <v/>
      </c>
      <c r="L483" t="str">
        <f t="shared" si="116"/>
        <v/>
      </c>
      <c r="Q483" t="str">
        <f t="shared" si="117"/>
        <v/>
      </c>
      <c r="R483" t="str">
        <f t="shared" si="118"/>
        <v/>
      </c>
      <c r="S483" t="str">
        <f t="shared" si="119"/>
        <v/>
      </c>
      <c r="T483" s="8" t="str">
        <f t="shared" si="120"/>
        <v/>
      </c>
      <c r="U483" t="str">
        <f t="shared" si="121"/>
        <v/>
      </c>
      <c r="V483" s="10" t="str">
        <f t="shared" si="122"/>
        <v/>
      </c>
      <c r="W483" t="str">
        <f t="shared" si="123"/>
        <v/>
      </c>
      <c r="X483" s="17" t="str">
        <f t="shared" si="124"/>
        <v/>
      </c>
      <c r="Y483" t="str">
        <f t="shared" si="125"/>
        <v/>
      </c>
      <c r="AF483" t="str">
        <f t="shared" si="126"/>
        <v/>
      </c>
      <c r="AG483" t="str">
        <f t="shared" si="127"/>
        <v/>
      </c>
    </row>
    <row r="484" spans="8:33" x14ac:dyDescent="0.55000000000000004">
      <c r="H484" t="str">
        <f t="shared" si="112"/>
        <v/>
      </c>
      <c r="I484" t="str">
        <f t="shared" si="113"/>
        <v/>
      </c>
      <c r="J484" t="str">
        <f t="shared" si="114"/>
        <v/>
      </c>
      <c r="K484" s="8" t="str">
        <f t="shared" si="115"/>
        <v/>
      </c>
      <c r="L484" t="str">
        <f t="shared" si="116"/>
        <v/>
      </c>
      <c r="Q484" t="str">
        <f t="shared" si="117"/>
        <v/>
      </c>
      <c r="R484" t="str">
        <f t="shared" si="118"/>
        <v/>
      </c>
      <c r="S484" t="str">
        <f t="shared" si="119"/>
        <v/>
      </c>
      <c r="T484" s="8" t="str">
        <f t="shared" si="120"/>
        <v/>
      </c>
      <c r="U484" t="str">
        <f t="shared" si="121"/>
        <v/>
      </c>
      <c r="V484" s="10" t="str">
        <f t="shared" si="122"/>
        <v/>
      </c>
      <c r="W484" t="str">
        <f t="shared" si="123"/>
        <v/>
      </c>
      <c r="X484" s="17" t="str">
        <f t="shared" si="124"/>
        <v/>
      </c>
      <c r="Y484" t="str">
        <f t="shared" si="125"/>
        <v/>
      </c>
      <c r="AF484" t="str">
        <f t="shared" si="126"/>
        <v/>
      </c>
      <c r="AG484" t="str">
        <f t="shared" si="127"/>
        <v/>
      </c>
    </row>
    <row r="485" spans="8:33" x14ac:dyDescent="0.55000000000000004">
      <c r="H485" t="str">
        <f t="shared" si="112"/>
        <v/>
      </c>
      <c r="I485" t="str">
        <f t="shared" si="113"/>
        <v/>
      </c>
      <c r="J485" t="str">
        <f t="shared" si="114"/>
        <v/>
      </c>
      <c r="K485" s="8" t="str">
        <f t="shared" si="115"/>
        <v/>
      </c>
      <c r="L485" t="str">
        <f t="shared" si="116"/>
        <v/>
      </c>
      <c r="Q485" t="str">
        <f t="shared" si="117"/>
        <v/>
      </c>
      <c r="R485" t="str">
        <f t="shared" si="118"/>
        <v/>
      </c>
      <c r="S485" t="str">
        <f t="shared" si="119"/>
        <v/>
      </c>
      <c r="T485" s="8" t="str">
        <f t="shared" si="120"/>
        <v/>
      </c>
      <c r="U485" t="str">
        <f t="shared" si="121"/>
        <v/>
      </c>
      <c r="V485" s="10" t="str">
        <f t="shared" si="122"/>
        <v/>
      </c>
      <c r="W485" t="str">
        <f t="shared" si="123"/>
        <v/>
      </c>
      <c r="X485" s="17" t="str">
        <f t="shared" si="124"/>
        <v/>
      </c>
      <c r="Y485" t="str">
        <f t="shared" si="125"/>
        <v/>
      </c>
      <c r="AF485" t="str">
        <f t="shared" si="126"/>
        <v/>
      </c>
      <c r="AG485" t="str">
        <f t="shared" si="127"/>
        <v/>
      </c>
    </row>
    <row r="486" spans="8:33" x14ac:dyDescent="0.55000000000000004">
      <c r="H486" t="str">
        <f t="shared" si="112"/>
        <v/>
      </c>
      <c r="I486" t="str">
        <f t="shared" si="113"/>
        <v/>
      </c>
      <c r="J486" t="str">
        <f t="shared" si="114"/>
        <v/>
      </c>
      <c r="K486" s="8" t="str">
        <f t="shared" si="115"/>
        <v/>
      </c>
      <c r="L486" t="str">
        <f t="shared" si="116"/>
        <v/>
      </c>
      <c r="Q486" t="str">
        <f t="shared" si="117"/>
        <v/>
      </c>
      <c r="R486" t="str">
        <f t="shared" si="118"/>
        <v/>
      </c>
      <c r="S486" t="str">
        <f t="shared" si="119"/>
        <v/>
      </c>
      <c r="T486" s="8" t="str">
        <f t="shared" si="120"/>
        <v/>
      </c>
      <c r="U486" t="str">
        <f t="shared" si="121"/>
        <v/>
      </c>
      <c r="V486" s="10" t="str">
        <f t="shared" si="122"/>
        <v/>
      </c>
      <c r="W486" t="str">
        <f t="shared" si="123"/>
        <v/>
      </c>
      <c r="X486" s="17" t="str">
        <f t="shared" si="124"/>
        <v/>
      </c>
      <c r="Y486" t="str">
        <f t="shared" si="125"/>
        <v/>
      </c>
      <c r="AF486" t="str">
        <f t="shared" si="126"/>
        <v/>
      </c>
      <c r="AG486" t="str">
        <f t="shared" si="127"/>
        <v/>
      </c>
    </row>
    <row r="487" spans="8:33" x14ac:dyDescent="0.55000000000000004">
      <c r="H487" t="str">
        <f t="shared" si="112"/>
        <v/>
      </c>
      <c r="I487" t="str">
        <f t="shared" si="113"/>
        <v/>
      </c>
      <c r="J487" t="str">
        <f t="shared" si="114"/>
        <v/>
      </c>
      <c r="K487" s="8" t="str">
        <f t="shared" si="115"/>
        <v/>
      </c>
      <c r="L487" t="str">
        <f t="shared" si="116"/>
        <v/>
      </c>
      <c r="Q487" t="str">
        <f t="shared" si="117"/>
        <v/>
      </c>
      <c r="R487" t="str">
        <f t="shared" si="118"/>
        <v/>
      </c>
      <c r="S487" t="str">
        <f t="shared" si="119"/>
        <v/>
      </c>
      <c r="T487" s="8" t="str">
        <f t="shared" si="120"/>
        <v/>
      </c>
      <c r="U487" t="str">
        <f t="shared" si="121"/>
        <v/>
      </c>
      <c r="V487" s="10" t="str">
        <f t="shared" si="122"/>
        <v/>
      </c>
      <c r="W487" t="str">
        <f t="shared" si="123"/>
        <v/>
      </c>
      <c r="X487" s="17" t="str">
        <f t="shared" si="124"/>
        <v/>
      </c>
      <c r="Y487" t="str">
        <f t="shared" si="125"/>
        <v/>
      </c>
      <c r="AF487" t="str">
        <f t="shared" si="126"/>
        <v/>
      </c>
      <c r="AG487" t="str">
        <f t="shared" si="127"/>
        <v/>
      </c>
    </row>
    <row r="488" spans="8:33" x14ac:dyDescent="0.55000000000000004">
      <c r="H488" t="str">
        <f t="shared" si="112"/>
        <v/>
      </c>
      <c r="I488" t="str">
        <f t="shared" si="113"/>
        <v/>
      </c>
      <c r="J488" t="str">
        <f t="shared" si="114"/>
        <v/>
      </c>
      <c r="K488" s="8" t="str">
        <f t="shared" si="115"/>
        <v/>
      </c>
      <c r="L488" t="str">
        <f t="shared" si="116"/>
        <v/>
      </c>
      <c r="Q488" t="str">
        <f t="shared" si="117"/>
        <v/>
      </c>
      <c r="R488" t="str">
        <f t="shared" si="118"/>
        <v/>
      </c>
      <c r="S488" t="str">
        <f t="shared" si="119"/>
        <v/>
      </c>
      <c r="T488" s="8" t="str">
        <f t="shared" si="120"/>
        <v/>
      </c>
      <c r="U488" t="str">
        <f t="shared" si="121"/>
        <v/>
      </c>
      <c r="V488" s="10" t="str">
        <f t="shared" si="122"/>
        <v/>
      </c>
      <c r="W488" t="str">
        <f t="shared" si="123"/>
        <v/>
      </c>
      <c r="X488" s="17" t="str">
        <f t="shared" si="124"/>
        <v/>
      </c>
      <c r="Y488" t="str">
        <f t="shared" si="125"/>
        <v/>
      </c>
      <c r="AF488" t="str">
        <f t="shared" si="126"/>
        <v/>
      </c>
      <c r="AG488" t="str">
        <f t="shared" si="127"/>
        <v/>
      </c>
    </row>
    <row r="489" spans="8:33" x14ac:dyDescent="0.55000000000000004">
      <c r="H489" t="str">
        <f t="shared" si="112"/>
        <v/>
      </c>
      <c r="I489" t="str">
        <f t="shared" si="113"/>
        <v/>
      </c>
      <c r="J489" t="str">
        <f t="shared" si="114"/>
        <v/>
      </c>
      <c r="K489" s="8" t="str">
        <f t="shared" si="115"/>
        <v/>
      </c>
      <c r="L489" t="str">
        <f t="shared" si="116"/>
        <v/>
      </c>
      <c r="Q489" t="str">
        <f t="shared" si="117"/>
        <v/>
      </c>
      <c r="R489" t="str">
        <f t="shared" si="118"/>
        <v/>
      </c>
      <c r="S489" t="str">
        <f t="shared" si="119"/>
        <v/>
      </c>
      <c r="T489" s="8" t="str">
        <f t="shared" si="120"/>
        <v/>
      </c>
      <c r="U489" t="str">
        <f t="shared" si="121"/>
        <v/>
      </c>
      <c r="V489" s="10" t="str">
        <f t="shared" si="122"/>
        <v/>
      </c>
      <c r="W489" t="str">
        <f t="shared" si="123"/>
        <v/>
      </c>
      <c r="X489" s="17" t="str">
        <f t="shared" si="124"/>
        <v/>
      </c>
      <c r="Y489" t="str">
        <f t="shared" si="125"/>
        <v/>
      </c>
      <c r="AF489" t="str">
        <f t="shared" si="126"/>
        <v/>
      </c>
      <c r="AG489" t="str">
        <f t="shared" si="127"/>
        <v/>
      </c>
    </row>
    <row r="490" spans="8:33" x14ac:dyDescent="0.55000000000000004">
      <c r="H490" t="str">
        <f t="shared" si="112"/>
        <v/>
      </c>
      <c r="I490" t="str">
        <f t="shared" si="113"/>
        <v/>
      </c>
      <c r="J490" t="str">
        <f t="shared" si="114"/>
        <v/>
      </c>
      <c r="K490" s="8" t="str">
        <f t="shared" si="115"/>
        <v/>
      </c>
      <c r="L490" t="str">
        <f t="shared" si="116"/>
        <v/>
      </c>
      <c r="Q490" t="str">
        <f t="shared" si="117"/>
        <v/>
      </c>
      <c r="R490" t="str">
        <f t="shared" si="118"/>
        <v/>
      </c>
      <c r="S490" t="str">
        <f t="shared" si="119"/>
        <v/>
      </c>
      <c r="T490" s="8" t="str">
        <f t="shared" si="120"/>
        <v/>
      </c>
      <c r="U490" t="str">
        <f t="shared" si="121"/>
        <v/>
      </c>
      <c r="V490" s="10" t="str">
        <f t="shared" si="122"/>
        <v/>
      </c>
      <c r="W490" t="str">
        <f t="shared" si="123"/>
        <v/>
      </c>
      <c r="X490" s="17" t="str">
        <f t="shared" si="124"/>
        <v/>
      </c>
      <c r="Y490" t="str">
        <f t="shared" si="125"/>
        <v/>
      </c>
      <c r="AF490" t="str">
        <f t="shared" si="126"/>
        <v/>
      </c>
      <c r="AG490" t="str">
        <f t="shared" si="127"/>
        <v/>
      </c>
    </row>
    <row r="491" spans="8:33" x14ac:dyDescent="0.55000000000000004">
      <c r="H491" t="str">
        <f t="shared" si="112"/>
        <v/>
      </c>
      <c r="I491" t="str">
        <f t="shared" si="113"/>
        <v/>
      </c>
      <c r="J491" t="str">
        <f t="shared" si="114"/>
        <v/>
      </c>
      <c r="K491" s="8" t="str">
        <f t="shared" si="115"/>
        <v/>
      </c>
      <c r="L491" t="str">
        <f t="shared" si="116"/>
        <v/>
      </c>
      <c r="Q491" t="str">
        <f t="shared" si="117"/>
        <v/>
      </c>
      <c r="R491" t="str">
        <f t="shared" si="118"/>
        <v/>
      </c>
      <c r="S491" t="str">
        <f t="shared" si="119"/>
        <v/>
      </c>
      <c r="T491" s="8" t="str">
        <f t="shared" si="120"/>
        <v/>
      </c>
      <c r="U491" t="str">
        <f t="shared" si="121"/>
        <v/>
      </c>
      <c r="V491" s="10" t="str">
        <f t="shared" si="122"/>
        <v/>
      </c>
      <c r="W491" t="str">
        <f t="shared" si="123"/>
        <v/>
      </c>
      <c r="X491" s="17" t="str">
        <f t="shared" si="124"/>
        <v/>
      </c>
      <c r="Y491" t="str">
        <f t="shared" si="125"/>
        <v/>
      </c>
      <c r="AF491" t="str">
        <f t="shared" si="126"/>
        <v/>
      </c>
      <c r="AG491" t="str">
        <f t="shared" si="127"/>
        <v/>
      </c>
    </row>
    <row r="492" spans="8:33" x14ac:dyDescent="0.55000000000000004">
      <c r="H492" t="str">
        <f t="shared" si="112"/>
        <v/>
      </c>
      <c r="I492" t="str">
        <f t="shared" si="113"/>
        <v/>
      </c>
      <c r="J492" t="str">
        <f t="shared" si="114"/>
        <v/>
      </c>
      <c r="K492" s="8" t="str">
        <f t="shared" si="115"/>
        <v/>
      </c>
      <c r="L492" t="str">
        <f t="shared" si="116"/>
        <v/>
      </c>
      <c r="Q492" t="str">
        <f t="shared" si="117"/>
        <v/>
      </c>
      <c r="R492" t="str">
        <f t="shared" si="118"/>
        <v/>
      </c>
      <c r="S492" t="str">
        <f t="shared" si="119"/>
        <v/>
      </c>
      <c r="T492" s="8" t="str">
        <f t="shared" si="120"/>
        <v/>
      </c>
      <c r="U492" t="str">
        <f t="shared" si="121"/>
        <v/>
      </c>
      <c r="V492" s="10" t="str">
        <f t="shared" si="122"/>
        <v/>
      </c>
      <c r="W492" t="str">
        <f t="shared" si="123"/>
        <v/>
      </c>
      <c r="X492" s="17" t="str">
        <f t="shared" si="124"/>
        <v/>
      </c>
      <c r="Y492" t="str">
        <f t="shared" si="125"/>
        <v/>
      </c>
      <c r="AF492" t="str">
        <f t="shared" si="126"/>
        <v/>
      </c>
      <c r="AG492" t="str">
        <f t="shared" si="127"/>
        <v/>
      </c>
    </row>
    <row r="493" spans="8:33" x14ac:dyDescent="0.55000000000000004">
      <c r="H493" t="str">
        <f t="shared" si="112"/>
        <v/>
      </c>
      <c r="I493" t="str">
        <f t="shared" si="113"/>
        <v/>
      </c>
      <c r="J493" t="str">
        <f t="shared" si="114"/>
        <v/>
      </c>
      <c r="K493" s="8" t="str">
        <f t="shared" si="115"/>
        <v/>
      </c>
      <c r="L493" t="str">
        <f t="shared" si="116"/>
        <v/>
      </c>
      <c r="Q493" t="str">
        <f t="shared" si="117"/>
        <v/>
      </c>
      <c r="R493" t="str">
        <f t="shared" si="118"/>
        <v/>
      </c>
      <c r="S493" t="str">
        <f t="shared" si="119"/>
        <v/>
      </c>
      <c r="T493" s="8" t="str">
        <f t="shared" si="120"/>
        <v/>
      </c>
      <c r="U493" t="str">
        <f t="shared" si="121"/>
        <v/>
      </c>
      <c r="V493" s="10" t="str">
        <f t="shared" si="122"/>
        <v/>
      </c>
      <c r="W493" t="str">
        <f t="shared" si="123"/>
        <v/>
      </c>
      <c r="X493" s="17" t="str">
        <f t="shared" si="124"/>
        <v/>
      </c>
      <c r="Y493" t="str">
        <f t="shared" si="125"/>
        <v/>
      </c>
      <c r="AF493" t="str">
        <f t="shared" si="126"/>
        <v/>
      </c>
      <c r="AG493" t="str">
        <f t="shared" si="127"/>
        <v/>
      </c>
    </row>
    <row r="494" spans="8:33" x14ac:dyDescent="0.55000000000000004">
      <c r="H494" t="str">
        <f t="shared" si="112"/>
        <v/>
      </c>
      <c r="I494" t="str">
        <f t="shared" si="113"/>
        <v/>
      </c>
      <c r="J494" t="str">
        <f t="shared" si="114"/>
        <v/>
      </c>
      <c r="K494" s="8" t="str">
        <f t="shared" si="115"/>
        <v/>
      </c>
      <c r="L494" t="str">
        <f t="shared" si="116"/>
        <v/>
      </c>
      <c r="Q494" t="str">
        <f t="shared" si="117"/>
        <v/>
      </c>
      <c r="R494" t="str">
        <f t="shared" si="118"/>
        <v/>
      </c>
      <c r="S494" t="str">
        <f t="shared" si="119"/>
        <v/>
      </c>
      <c r="T494" s="8" t="str">
        <f t="shared" si="120"/>
        <v/>
      </c>
      <c r="U494" t="str">
        <f t="shared" si="121"/>
        <v/>
      </c>
      <c r="V494" s="10" t="str">
        <f t="shared" si="122"/>
        <v/>
      </c>
      <c r="W494" t="str">
        <f t="shared" si="123"/>
        <v/>
      </c>
      <c r="X494" s="17" t="str">
        <f t="shared" si="124"/>
        <v/>
      </c>
      <c r="Y494" t="str">
        <f t="shared" si="125"/>
        <v/>
      </c>
      <c r="AF494" t="str">
        <f t="shared" si="126"/>
        <v/>
      </c>
      <c r="AG494" t="str">
        <f t="shared" si="127"/>
        <v/>
      </c>
    </row>
    <row r="495" spans="8:33" x14ac:dyDescent="0.55000000000000004">
      <c r="H495" t="str">
        <f t="shared" si="112"/>
        <v/>
      </c>
      <c r="I495" t="str">
        <f t="shared" si="113"/>
        <v/>
      </c>
      <c r="J495" t="str">
        <f t="shared" si="114"/>
        <v/>
      </c>
      <c r="K495" s="8" t="str">
        <f t="shared" si="115"/>
        <v/>
      </c>
      <c r="L495" t="str">
        <f t="shared" si="116"/>
        <v/>
      </c>
      <c r="Q495" t="str">
        <f t="shared" si="117"/>
        <v/>
      </c>
      <c r="R495" t="str">
        <f t="shared" si="118"/>
        <v/>
      </c>
      <c r="S495" t="str">
        <f t="shared" si="119"/>
        <v/>
      </c>
      <c r="T495" s="8" t="str">
        <f t="shared" si="120"/>
        <v/>
      </c>
      <c r="U495" t="str">
        <f t="shared" si="121"/>
        <v/>
      </c>
      <c r="V495" s="10" t="str">
        <f t="shared" si="122"/>
        <v/>
      </c>
      <c r="W495" t="str">
        <f t="shared" si="123"/>
        <v/>
      </c>
      <c r="X495" s="17" t="str">
        <f t="shared" si="124"/>
        <v/>
      </c>
      <c r="Y495" t="str">
        <f t="shared" si="125"/>
        <v/>
      </c>
      <c r="AF495" t="str">
        <f t="shared" si="126"/>
        <v/>
      </c>
      <c r="AG495" t="str">
        <f t="shared" si="127"/>
        <v/>
      </c>
    </row>
    <row r="496" spans="8:33" x14ac:dyDescent="0.55000000000000004">
      <c r="H496" t="str">
        <f t="shared" si="112"/>
        <v/>
      </c>
      <c r="I496" t="str">
        <f t="shared" si="113"/>
        <v/>
      </c>
      <c r="J496" t="str">
        <f t="shared" si="114"/>
        <v/>
      </c>
      <c r="K496" s="8" t="str">
        <f t="shared" si="115"/>
        <v/>
      </c>
      <c r="L496" t="str">
        <f t="shared" si="116"/>
        <v/>
      </c>
      <c r="Q496" t="str">
        <f t="shared" si="117"/>
        <v/>
      </c>
      <c r="R496" t="str">
        <f t="shared" si="118"/>
        <v/>
      </c>
      <c r="S496" t="str">
        <f t="shared" si="119"/>
        <v/>
      </c>
      <c r="T496" s="8" t="str">
        <f t="shared" si="120"/>
        <v/>
      </c>
      <c r="U496" t="str">
        <f t="shared" si="121"/>
        <v/>
      </c>
      <c r="V496" s="10" t="str">
        <f t="shared" si="122"/>
        <v/>
      </c>
      <c r="W496" t="str">
        <f t="shared" si="123"/>
        <v/>
      </c>
      <c r="X496" s="17" t="str">
        <f t="shared" si="124"/>
        <v/>
      </c>
      <c r="Y496" t="str">
        <f t="shared" si="125"/>
        <v/>
      </c>
      <c r="AF496" t="str">
        <f t="shared" si="126"/>
        <v/>
      </c>
      <c r="AG496" t="str">
        <f t="shared" si="127"/>
        <v/>
      </c>
    </row>
    <row r="497" spans="8:33" x14ac:dyDescent="0.55000000000000004">
      <c r="H497" t="str">
        <f t="shared" si="112"/>
        <v/>
      </c>
      <c r="I497" t="str">
        <f t="shared" si="113"/>
        <v/>
      </c>
      <c r="J497" t="str">
        <f t="shared" si="114"/>
        <v/>
      </c>
      <c r="K497" s="8" t="str">
        <f t="shared" si="115"/>
        <v/>
      </c>
      <c r="L497" t="str">
        <f t="shared" si="116"/>
        <v/>
      </c>
      <c r="Q497" t="str">
        <f t="shared" si="117"/>
        <v/>
      </c>
      <c r="R497" t="str">
        <f t="shared" si="118"/>
        <v/>
      </c>
      <c r="S497" t="str">
        <f t="shared" si="119"/>
        <v/>
      </c>
      <c r="T497" s="8" t="str">
        <f t="shared" si="120"/>
        <v/>
      </c>
      <c r="U497" t="str">
        <f t="shared" si="121"/>
        <v/>
      </c>
      <c r="V497" s="10" t="str">
        <f t="shared" si="122"/>
        <v/>
      </c>
      <c r="W497" t="str">
        <f t="shared" si="123"/>
        <v/>
      </c>
      <c r="X497" s="17" t="str">
        <f t="shared" si="124"/>
        <v/>
      </c>
      <c r="Y497" t="str">
        <f t="shared" si="125"/>
        <v/>
      </c>
      <c r="AF497" t="str">
        <f t="shared" si="126"/>
        <v/>
      </c>
      <c r="AG497" t="str">
        <f t="shared" si="127"/>
        <v/>
      </c>
    </row>
    <row r="498" spans="8:33" x14ac:dyDescent="0.55000000000000004">
      <c r="H498" t="str">
        <f t="shared" si="112"/>
        <v/>
      </c>
      <c r="I498" t="str">
        <f t="shared" si="113"/>
        <v/>
      </c>
      <c r="J498" t="str">
        <f t="shared" si="114"/>
        <v/>
      </c>
      <c r="K498" s="8" t="str">
        <f t="shared" si="115"/>
        <v/>
      </c>
      <c r="L498" t="str">
        <f t="shared" si="116"/>
        <v/>
      </c>
      <c r="Q498" t="str">
        <f t="shared" si="117"/>
        <v/>
      </c>
      <c r="R498" t="str">
        <f t="shared" si="118"/>
        <v/>
      </c>
      <c r="S498" t="str">
        <f t="shared" si="119"/>
        <v/>
      </c>
      <c r="T498" s="8" t="str">
        <f t="shared" si="120"/>
        <v/>
      </c>
      <c r="U498" t="str">
        <f t="shared" si="121"/>
        <v/>
      </c>
      <c r="V498" s="10" t="str">
        <f t="shared" si="122"/>
        <v/>
      </c>
      <c r="W498" t="str">
        <f t="shared" si="123"/>
        <v/>
      </c>
      <c r="X498" s="17" t="str">
        <f t="shared" si="124"/>
        <v/>
      </c>
      <c r="Y498" t="str">
        <f t="shared" si="125"/>
        <v/>
      </c>
      <c r="AF498" t="str">
        <f t="shared" si="126"/>
        <v/>
      </c>
      <c r="AG498" t="str">
        <f t="shared" si="127"/>
        <v/>
      </c>
    </row>
    <row r="499" spans="8:33" x14ac:dyDescent="0.55000000000000004">
      <c r="H499" t="str">
        <f t="shared" si="112"/>
        <v/>
      </c>
      <c r="I499" t="str">
        <f t="shared" si="113"/>
        <v/>
      </c>
      <c r="J499" t="str">
        <f t="shared" si="114"/>
        <v/>
      </c>
      <c r="K499" s="8" t="str">
        <f t="shared" si="115"/>
        <v/>
      </c>
      <c r="L499" t="str">
        <f t="shared" si="116"/>
        <v/>
      </c>
      <c r="Q499" t="str">
        <f t="shared" si="117"/>
        <v/>
      </c>
      <c r="R499" t="str">
        <f t="shared" si="118"/>
        <v/>
      </c>
      <c r="S499" t="str">
        <f t="shared" si="119"/>
        <v/>
      </c>
      <c r="T499" s="8" t="str">
        <f t="shared" si="120"/>
        <v/>
      </c>
      <c r="U499" t="str">
        <f t="shared" si="121"/>
        <v/>
      </c>
      <c r="V499" s="10" t="str">
        <f t="shared" si="122"/>
        <v/>
      </c>
      <c r="W499" t="str">
        <f t="shared" si="123"/>
        <v/>
      </c>
      <c r="X499" s="17" t="str">
        <f t="shared" si="124"/>
        <v/>
      </c>
      <c r="Y499" t="str">
        <f t="shared" si="125"/>
        <v/>
      </c>
      <c r="AF499" t="str">
        <f t="shared" si="126"/>
        <v/>
      </c>
      <c r="AG499" t="str">
        <f t="shared" si="127"/>
        <v/>
      </c>
    </row>
    <row r="500" spans="8:33" x14ac:dyDescent="0.55000000000000004">
      <c r="H500" t="str">
        <f t="shared" si="112"/>
        <v/>
      </c>
      <c r="I500" t="str">
        <f t="shared" si="113"/>
        <v/>
      </c>
      <c r="J500" t="str">
        <f t="shared" si="114"/>
        <v/>
      </c>
      <c r="K500" s="8" t="str">
        <f t="shared" si="115"/>
        <v/>
      </c>
      <c r="L500" t="str">
        <f t="shared" si="116"/>
        <v/>
      </c>
      <c r="Q500" t="str">
        <f t="shared" si="117"/>
        <v/>
      </c>
      <c r="R500" t="str">
        <f t="shared" si="118"/>
        <v/>
      </c>
      <c r="S500" t="str">
        <f t="shared" si="119"/>
        <v/>
      </c>
      <c r="T500" s="8" t="str">
        <f t="shared" si="120"/>
        <v/>
      </c>
      <c r="U500" t="str">
        <f t="shared" si="121"/>
        <v/>
      </c>
      <c r="V500" s="10" t="str">
        <f t="shared" si="122"/>
        <v/>
      </c>
      <c r="W500" t="str">
        <f t="shared" si="123"/>
        <v/>
      </c>
      <c r="X500" s="17" t="str">
        <f t="shared" si="124"/>
        <v/>
      </c>
      <c r="Y500" t="str">
        <f t="shared" si="125"/>
        <v/>
      </c>
      <c r="AF500" t="str">
        <f t="shared" si="126"/>
        <v/>
      </c>
      <c r="AG500" t="str">
        <f t="shared" si="127"/>
        <v/>
      </c>
    </row>
    <row r="501" spans="8:33" x14ac:dyDescent="0.55000000000000004">
      <c r="H501" t="str">
        <f t="shared" si="112"/>
        <v/>
      </c>
    </row>
    <row r="502" spans="8:33" x14ac:dyDescent="0.55000000000000004">
      <c r="H502" t="str">
        <f t="shared" si="112"/>
        <v/>
      </c>
    </row>
    <row r="503" spans="8:33" x14ac:dyDescent="0.55000000000000004">
      <c r="H503" t="str">
        <f t="shared" si="112"/>
        <v/>
      </c>
    </row>
    <row r="504" spans="8:33" x14ac:dyDescent="0.55000000000000004">
      <c r="H504" t="str">
        <f t="shared" si="112"/>
        <v/>
      </c>
    </row>
    <row r="505" spans="8:33" x14ac:dyDescent="0.55000000000000004">
      <c r="H505" t="str">
        <f t="shared" si="112"/>
        <v/>
      </c>
    </row>
    <row r="506" spans="8:33" x14ac:dyDescent="0.55000000000000004">
      <c r="H506" t="str">
        <f t="shared" si="112"/>
        <v/>
      </c>
    </row>
    <row r="507" spans="8:33" x14ac:dyDescent="0.55000000000000004">
      <c r="H507" t="str">
        <f t="shared" si="112"/>
        <v/>
      </c>
    </row>
    <row r="508" spans="8:33" x14ac:dyDescent="0.55000000000000004">
      <c r="H508" t="str">
        <f t="shared" si="112"/>
        <v/>
      </c>
    </row>
    <row r="509" spans="8:33" x14ac:dyDescent="0.55000000000000004">
      <c r="H509" t="str">
        <f t="shared" si="112"/>
        <v/>
      </c>
    </row>
    <row r="510" spans="8:33" x14ac:dyDescent="0.55000000000000004">
      <c r="H510" t="str">
        <f t="shared" si="112"/>
        <v/>
      </c>
    </row>
    <row r="511" spans="8:33" x14ac:dyDescent="0.55000000000000004">
      <c r="H511" t="str">
        <f t="shared" si="112"/>
        <v/>
      </c>
    </row>
    <row r="512" spans="8:33" x14ac:dyDescent="0.55000000000000004">
      <c r="H512" t="str">
        <f t="shared" si="112"/>
        <v/>
      </c>
    </row>
    <row r="513" spans="8:8" x14ac:dyDescent="0.55000000000000004">
      <c r="H513" t="str">
        <f t="shared" si="112"/>
        <v/>
      </c>
    </row>
    <row r="514" spans="8:8" x14ac:dyDescent="0.55000000000000004">
      <c r="H514" t="str">
        <f t="shared" si="112"/>
        <v/>
      </c>
    </row>
    <row r="515" spans="8:8" x14ac:dyDescent="0.55000000000000004">
      <c r="H515" t="str">
        <f t="shared" si="112"/>
        <v/>
      </c>
    </row>
    <row r="516" spans="8:8" x14ac:dyDescent="0.55000000000000004">
      <c r="H516" t="str">
        <f t="shared" si="112"/>
        <v/>
      </c>
    </row>
    <row r="517" spans="8:8" x14ac:dyDescent="0.55000000000000004">
      <c r="H517" t="str">
        <f t="shared" si="112"/>
        <v/>
      </c>
    </row>
    <row r="518" spans="8:8" x14ac:dyDescent="0.55000000000000004">
      <c r="H518" t="str">
        <f t="shared" si="112"/>
        <v/>
      </c>
    </row>
    <row r="519" spans="8:8" x14ac:dyDescent="0.55000000000000004">
      <c r="H519" t="str">
        <f t="shared" si="112"/>
        <v/>
      </c>
    </row>
    <row r="520" spans="8:8" x14ac:dyDescent="0.55000000000000004">
      <c r="H520" t="str">
        <f t="shared" si="112"/>
        <v/>
      </c>
    </row>
    <row r="521" spans="8:8" x14ac:dyDescent="0.55000000000000004">
      <c r="H521" t="str">
        <f t="shared" si="112"/>
        <v/>
      </c>
    </row>
    <row r="522" spans="8:8" x14ac:dyDescent="0.55000000000000004">
      <c r="H522" t="str">
        <f t="shared" ref="H522:H585" si="128">IF(C522="","",SLOPE(E522:G522,E$8:G$8))</f>
        <v/>
      </c>
    </row>
    <row r="523" spans="8:8" x14ac:dyDescent="0.55000000000000004">
      <c r="H523" t="str">
        <f t="shared" si="128"/>
        <v/>
      </c>
    </row>
    <row r="524" spans="8:8" x14ac:dyDescent="0.55000000000000004">
      <c r="H524" t="str">
        <f t="shared" si="128"/>
        <v/>
      </c>
    </row>
    <row r="525" spans="8:8" x14ac:dyDescent="0.55000000000000004">
      <c r="H525" t="str">
        <f t="shared" si="128"/>
        <v/>
      </c>
    </row>
    <row r="526" spans="8:8" x14ac:dyDescent="0.55000000000000004">
      <c r="H526" t="str">
        <f t="shared" si="128"/>
        <v/>
      </c>
    </row>
    <row r="527" spans="8:8" x14ac:dyDescent="0.55000000000000004">
      <c r="H527" t="str">
        <f t="shared" si="128"/>
        <v/>
      </c>
    </row>
    <row r="528" spans="8:8" x14ac:dyDescent="0.55000000000000004">
      <c r="H528" t="str">
        <f t="shared" si="128"/>
        <v/>
      </c>
    </row>
    <row r="529" spans="8:8" x14ac:dyDescent="0.55000000000000004">
      <c r="H529" t="str">
        <f t="shared" si="128"/>
        <v/>
      </c>
    </row>
    <row r="530" spans="8:8" x14ac:dyDescent="0.55000000000000004">
      <c r="H530" t="str">
        <f t="shared" si="128"/>
        <v/>
      </c>
    </row>
    <row r="531" spans="8:8" x14ac:dyDescent="0.55000000000000004">
      <c r="H531" t="str">
        <f t="shared" si="128"/>
        <v/>
      </c>
    </row>
    <row r="532" spans="8:8" x14ac:dyDescent="0.55000000000000004">
      <c r="H532" t="str">
        <f t="shared" si="128"/>
        <v/>
      </c>
    </row>
    <row r="533" spans="8:8" x14ac:dyDescent="0.55000000000000004">
      <c r="H533" t="str">
        <f t="shared" si="128"/>
        <v/>
      </c>
    </row>
    <row r="534" spans="8:8" x14ac:dyDescent="0.55000000000000004">
      <c r="H534" t="str">
        <f t="shared" si="128"/>
        <v/>
      </c>
    </row>
    <row r="535" spans="8:8" x14ac:dyDescent="0.55000000000000004">
      <c r="H535" t="str">
        <f t="shared" si="128"/>
        <v/>
      </c>
    </row>
    <row r="536" spans="8:8" x14ac:dyDescent="0.55000000000000004">
      <c r="H536" t="str">
        <f t="shared" si="128"/>
        <v/>
      </c>
    </row>
    <row r="537" spans="8:8" x14ac:dyDescent="0.55000000000000004">
      <c r="H537" t="str">
        <f t="shared" si="128"/>
        <v/>
      </c>
    </row>
    <row r="538" spans="8:8" x14ac:dyDescent="0.55000000000000004">
      <c r="H538" t="str">
        <f t="shared" si="128"/>
        <v/>
      </c>
    </row>
    <row r="539" spans="8:8" x14ac:dyDescent="0.55000000000000004">
      <c r="H539" t="str">
        <f t="shared" si="128"/>
        <v/>
      </c>
    </row>
    <row r="540" spans="8:8" x14ac:dyDescent="0.55000000000000004">
      <c r="H540" t="str">
        <f t="shared" si="128"/>
        <v/>
      </c>
    </row>
    <row r="541" spans="8:8" x14ac:dyDescent="0.55000000000000004">
      <c r="H541" t="str">
        <f t="shared" si="128"/>
        <v/>
      </c>
    </row>
    <row r="542" spans="8:8" x14ac:dyDescent="0.55000000000000004">
      <c r="H542" t="str">
        <f t="shared" si="128"/>
        <v/>
      </c>
    </row>
    <row r="543" spans="8:8" x14ac:dyDescent="0.55000000000000004">
      <c r="H543" t="str">
        <f t="shared" si="128"/>
        <v/>
      </c>
    </row>
    <row r="544" spans="8:8" x14ac:dyDescent="0.55000000000000004">
      <c r="H544" t="str">
        <f t="shared" si="128"/>
        <v/>
      </c>
    </row>
    <row r="545" spans="8:8" x14ac:dyDescent="0.55000000000000004">
      <c r="H545" t="str">
        <f t="shared" si="128"/>
        <v/>
      </c>
    </row>
    <row r="546" spans="8:8" x14ac:dyDescent="0.55000000000000004">
      <c r="H546" t="str">
        <f t="shared" si="128"/>
        <v/>
      </c>
    </row>
    <row r="547" spans="8:8" x14ac:dyDescent="0.55000000000000004">
      <c r="H547" t="str">
        <f t="shared" si="128"/>
        <v/>
      </c>
    </row>
    <row r="548" spans="8:8" x14ac:dyDescent="0.55000000000000004">
      <c r="H548" t="str">
        <f t="shared" si="128"/>
        <v/>
      </c>
    </row>
    <row r="549" spans="8:8" x14ac:dyDescent="0.55000000000000004">
      <c r="H549" t="str">
        <f t="shared" si="128"/>
        <v/>
      </c>
    </row>
    <row r="550" spans="8:8" x14ac:dyDescent="0.55000000000000004">
      <c r="H550" t="str">
        <f t="shared" si="128"/>
        <v/>
      </c>
    </row>
    <row r="551" spans="8:8" x14ac:dyDescent="0.55000000000000004">
      <c r="H551" t="str">
        <f t="shared" si="128"/>
        <v/>
      </c>
    </row>
    <row r="552" spans="8:8" x14ac:dyDescent="0.55000000000000004">
      <c r="H552" t="str">
        <f t="shared" si="128"/>
        <v/>
      </c>
    </row>
    <row r="553" spans="8:8" x14ac:dyDescent="0.55000000000000004">
      <c r="H553" t="str">
        <f t="shared" si="128"/>
        <v/>
      </c>
    </row>
    <row r="554" spans="8:8" x14ac:dyDescent="0.55000000000000004">
      <c r="H554" t="str">
        <f t="shared" si="128"/>
        <v/>
      </c>
    </row>
    <row r="555" spans="8:8" x14ac:dyDescent="0.55000000000000004">
      <c r="H555" t="str">
        <f t="shared" si="128"/>
        <v/>
      </c>
    </row>
    <row r="556" spans="8:8" x14ac:dyDescent="0.55000000000000004">
      <c r="H556" t="str">
        <f t="shared" si="128"/>
        <v/>
      </c>
    </row>
    <row r="557" spans="8:8" x14ac:dyDescent="0.55000000000000004">
      <c r="H557" t="str">
        <f t="shared" si="128"/>
        <v/>
      </c>
    </row>
    <row r="558" spans="8:8" x14ac:dyDescent="0.55000000000000004">
      <c r="H558" t="str">
        <f t="shared" si="128"/>
        <v/>
      </c>
    </row>
    <row r="559" spans="8:8" x14ac:dyDescent="0.55000000000000004">
      <c r="H559" t="str">
        <f t="shared" si="128"/>
        <v/>
      </c>
    </row>
    <row r="560" spans="8:8" x14ac:dyDescent="0.55000000000000004">
      <c r="H560" t="str">
        <f t="shared" si="128"/>
        <v/>
      </c>
    </row>
    <row r="561" spans="8:8" x14ac:dyDescent="0.55000000000000004">
      <c r="H561" t="str">
        <f t="shared" si="128"/>
        <v/>
      </c>
    </row>
    <row r="562" spans="8:8" x14ac:dyDescent="0.55000000000000004">
      <c r="H562" t="str">
        <f t="shared" si="128"/>
        <v/>
      </c>
    </row>
    <row r="563" spans="8:8" x14ac:dyDescent="0.55000000000000004">
      <c r="H563" t="str">
        <f t="shared" si="128"/>
        <v/>
      </c>
    </row>
    <row r="564" spans="8:8" x14ac:dyDescent="0.55000000000000004">
      <c r="H564" t="str">
        <f t="shared" si="128"/>
        <v/>
      </c>
    </row>
    <row r="565" spans="8:8" x14ac:dyDescent="0.55000000000000004">
      <c r="H565" t="str">
        <f t="shared" si="128"/>
        <v/>
      </c>
    </row>
    <row r="566" spans="8:8" x14ac:dyDescent="0.55000000000000004">
      <c r="H566" t="str">
        <f t="shared" si="128"/>
        <v/>
      </c>
    </row>
    <row r="567" spans="8:8" x14ac:dyDescent="0.55000000000000004">
      <c r="H567" t="str">
        <f t="shared" si="128"/>
        <v/>
      </c>
    </row>
    <row r="568" spans="8:8" x14ac:dyDescent="0.55000000000000004">
      <c r="H568" t="str">
        <f t="shared" si="128"/>
        <v/>
      </c>
    </row>
    <row r="569" spans="8:8" x14ac:dyDescent="0.55000000000000004">
      <c r="H569" t="str">
        <f t="shared" si="128"/>
        <v/>
      </c>
    </row>
    <row r="570" spans="8:8" x14ac:dyDescent="0.55000000000000004">
      <c r="H570" t="str">
        <f t="shared" si="128"/>
        <v/>
      </c>
    </row>
    <row r="571" spans="8:8" x14ac:dyDescent="0.55000000000000004">
      <c r="H571" t="str">
        <f t="shared" si="128"/>
        <v/>
      </c>
    </row>
    <row r="572" spans="8:8" x14ac:dyDescent="0.55000000000000004">
      <c r="H572" t="str">
        <f t="shared" si="128"/>
        <v/>
      </c>
    </row>
    <row r="573" spans="8:8" x14ac:dyDescent="0.55000000000000004">
      <c r="H573" t="str">
        <f t="shared" si="128"/>
        <v/>
      </c>
    </row>
    <row r="574" spans="8:8" x14ac:dyDescent="0.55000000000000004">
      <c r="H574" t="str">
        <f t="shared" si="128"/>
        <v/>
      </c>
    </row>
    <row r="575" spans="8:8" x14ac:dyDescent="0.55000000000000004">
      <c r="H575" t="str">
        <f t="shared" si="128"/>
        <v/>
      </c>
    </row>
    <row r="576" spans="8:8" x14ac:dyDescent="0.55000000000000004">
      <c r="H576" t="str">
        <f t="shared" si="128"/>
        <v/>
      </c>
    </row>
    <row r="577" spans="8:8" x14ac:dyDescent="0.55000000000000004">
      <c r="H577" t="str">
        <f t="shared" si="128"/>
        <v/>
      </c>
    </row>
    <row r="578" spans="8:8" x14ac:dyDescent="0.55000000000000004">
      <c r="H578" t="str">
        <f t="shared" si="128"/>
        <v/>
      </c>
    </row>
    <row r="579" spans="8:8" x14ac:dyDescent="0.55000000000000004">
      <c r="H579" t="str">
        <f t="shared" si="128"/>
        <v/>
      </c>
    </row>
    <row r="580" spans="8:8" x14ac:dyDescent="0.55000000000000004">
      <c r="H580" t="str">
        <f t="shared" si="128"/>
        <v/>
      </c>
    </row>
    <row r="581" spans="8:8" x14ac:dyDescent="0.55000000000000004">
      <c r="H581" t="str">
        <f t="shared" si="128"/>
        <v/>
      </c>
    </row>
    <row r="582" spans="8:8" x14ac:dyDescent="0.55000000000000004">
      <c r="H582" t="str">
        <f t="shared" si="128"/>
        <v/>
      </c>
    </row>
    <row r="583" spans="8:8" x14ac:dyDescent="0.55000000000000004">
      <c r="H583" t="str">
        <f t="shared" si="128"/>
        <v/>
      </c>
    </row>
    <row r="584" spans="8:8" x14ac:dyDescent="0.55000000000000004">
      <c r="H584" t="str">
        <f t="shared" si="128"/>
        <v/>
      </c>
    </row>
    <row r="585" spans="8:8" x14ac:dyDescent="0.55000000000000004">
      <c r="H585" t="str">
        <f t="shared" si="128"/>
        <v/>
      </c>
    </row>
    <row r="586" spans="8:8" x14ac:dyDescent="0.55000000000000004">
      <c r="H586" t="str">
        <f t="shared" ref="H586:H649" si="129">IF(C586="","",SLOPE(E586:G586,E$8:G$8))</f>
        <v/>
      </c>
    </row>
    <row r="587" spans="8:8" x14ac:dyDescent="0.55000000000000004">
      <c r="H587" t="str">
        <f t="shared" si="129"/>
        <v/>
      </c>
    </row>
    <row r="588" spans="8:8" x14ac:dyDescent="0.55000000000000004">
      <c r="H588" t="str">
        <f t="shared" si="129"/>
        <v/>
      </c>
    </row>
    <row r="589" spans="8:8" x14ac:dyDescent="0.55000000000000004">
      <c r="H589" t="str">
        <f t="shared" si="129"/>
        <v/>
      </c>
    </row>
    <row r="590" spans="8:8" x14ac:dyDescent="0.55000000000000004">
      <c r="H590" t="str">
        <f t="shared" si="129"/>
        <v/>
      </c>
    </row>
    <row r="591" spans="8:8" x14ac:dyDescent="0.55000000000000004">
      <c r="H591" t="str">
        <f t="shared" si="129"/>
        <v/>
      </c>
    </row>
    <row r="592" spans="8:8" x14ac:dyDescent="0.55000000000000004">
      <c r="H592" t="str">
        <f t="shared" si="129"/>
        <v/>
      </c>
    </row>
    <row r="593" spans="8:8" x14ac:dyDescent="0.55000000000000004">
      <c r="H593" t="str">
        <f t="shared" si="129"/>
        <v/>
      </c>
    </row>
    <row r="594" spans="8:8" x14ac:dyDescent="0.55000000000000004">
      <c r="H594" t="str">
        <f t="shared" si="129"/>
        <v/>
      </c>
    </row>
    <row r="595" spans="8:8" x14ac:dyDescent="0.55000000000000004">
      <c r="H595" t="str">
        <f t="shared" si="129"/>
        <v/>
      </c>
    </row>
    <row r="596" spans="8:8" x14ac:dyDescent="0.55000000000000004">
      <c r="H596" t="str">
        <f t="shared" si="129"/>
        <v/>
      </c>
    </row>
    <row r="597" spans="8:8" x14ac:dyDescent="0.55000000000000004">
      <c r="H597" t="str">
        <f t="shared" si="129"/>
        <v/>
      </c>
    </row>
    <row r="598" spans="8:8" x14ac:dyDescent="0.55000000000000004">
      <c r="H598" t="str">
        <f t="shared" si="129"/>
        <v/>
      </c>
    </row>
    <row r="599" spans="8:8" x14ac:dyDescent="0.55000000000000004">
      <c r="H599" t="str">
        <f t="shared" si="129"/>
        <v/>
      </c>
    </row>
    <row r="600" spans="8:8" x14ac:dyDescent="0.55000000000000004">
      <c r="H600" t="str">
        <f t="shared" si="129"/>
        <v/>
      </c>
    </row>
    <row r="601" spans="8:8" x14ac:dyDescent="0.55000000000000004">
      <c r="H601" t="str">
        <f t="shared" si="129"/>
        <v/>
      </c>
    </row>
    <row r="602" spans="8:8" x14ac:dyDescent="0.55000000000000004">
      <c r="H602" t="str">
        <f t="shared" si="129"/>
        <v/>
      </c>
    </row>
    <row r="603" spans="8:8" x14ac:dyDescent="0.55000000000000004">
      <c r="H603" t="str">
        <f t="shared" si="129"/>
        <v/>
      </c>
    </row>
    <row r="604" spans="8:8" x14ac:dyDescent="0.55000000000000004">
      <c r="H604" t="str">
        <f t="shared" si="129"/>
        <v/>
      </c>
    </row>
    <row r="605" spans="8:8" x14ac:dyDescent="0.55000000000000004">
      <c r="H605" t="str">
        <f t="shared" si="129"/>
        <v/>
      </c>
    </row>
    <row r="606" spans="8:8" x14ac:dyDescent="0.55000000000000004">
      <c r="H606" t="str">
        <f t="shared" si="129"/>
        <v/>
      </c>
    </row>
    <row r="607" spans="8:8" x14ac:dyDescent="0.55000000000000004">
      <c r="H607" t="str">
        <f t="shared" si="129"/>
        <v/>
      </c>
    </row>
    <row r="608" spans="8:8" x14ac:dyDescent="0.55000000000000004">
      <c r="H608" t="str">
        <f t="shared" si="129"/>
        <v/>
      </c>
    </row>
    <row r="609" spans="8:8" x14ac:dyDescent="0.55000000000000004">
      <c r="H609" t="str">
        <f t="shared" si="129"/>
        <v/>
      </c>
    </row>
    <row r="610" spans="8:8" x14ac:dyDescent="0.55000000000000004">
      <c r="H610" t="str">
        <f t="shared" si="129"/>
        <v/>
      </c>
    </row>
    <row r="611" spans="8:8" x14ac:dyDescent="0.55000000000000004">
      <c r="H611" t="str">
        <f t="shared" si="129"/>
        <v/>
      </c>
    </row>
    <row r="612" spans="8:8" x14ac:dyDescent="0.55000000000000004">
      <c r="H612" t="str">
        <f t="shared" si="129"/>
        <v/>
      </c>
    </row>
    <row r="613" spans="8:8" x14ac:dyDescent="0.55000000000000004">
      <c r="H613" t="str">
        <f t="shared" si="129"/>
        <v/>
      </c>
    </row>
    <row r="614" spans="8:8" x14ac:dyDescent="0.55000000000000004">
      <c r="H614" t="str">
        <f t="shared" si="129"/>
        <v/>
      </c>
    </row>
    <row r="615" spans="8:8" x14ac:dyDescent="0.55000000000000004">
      <c r="H615" t="str">
        <f t="shared" si="129"/>
        <v/>
      </c>
    </row>
    <row r="616" spans="8:8" x14ac:dyDescent="0.55000000000000004">
      <c r="H616" t="str">
        <f t="shared" si="129"/>
        <v/>
      </c>
    </row>
    <row r="617" spans="8:8" x14ac:dyDescent="0.55000000000000004">
      <c r="H617" t="str">
        <f t="shared" si="129"/>
        <v/>
      </c>
    </row>
    <row r="618" spans="8:8" x14ac:dyDescent="0.55000000000000004">
      <c r="H618" t="str">
        <f t="shared" si="129"/>
        <v/>
      </c>
    </row>
    <row r="619" spans="8:8" x14ac:dyDescent="0.55000000000000004">
      <c r="H619" t="str">
        <f t="shared" si="129"/>
        <v/>
      </c>
    </row>
    <row r="620" spans="8:8" x14ac:dyDescent="0.55000000000000004">
      <c r="H620" t="str">
        <f t="shared" si="129"/>
        <v/>
      </c>
    </row>
    <row r="621" spans="8:8" x14ac:dyDescent="0.55000000000000004">
      <c r="H621" t="str">
        <f t="shared" si="129"/>
        <v/>
      </c>
    </row>
    <row r="622" spans="8:8" x14ac:dyDescent="0.55000000000000004">
      <c r="H622" t="str">
        <f t="shared" si="129"/>
        <v/>
      </c>
    </row>
    <row r="623" spans="8:8" x14ac:dyDescent="0.55000000000000004">
      <c r="H623" t="str">
        <f t="shared" si="129"/>
        <v/>
      </c>
    </row>
    <row r="624" spans="8:8" x14ac:dyDescent="0.55000000000000004">
      <c r="H624" t="str">
        <f t="shared" si="129"/>
        <v/>
      </c>
    </row>
    <row r="625" spans="8:8" x14ac:dyDescent="0.55000000000000004">
      <c r="H625" t="str">
        <f t="shared" si="129"/>
        <v/>
      </c>
    </row>
    <row r="626" spans="8:8" x14ac:dyDescent="0.55000000000000004">
      <c r="H626" t="str">
        <f t="shared" si="129"/>
        <v/>
      </c>
    </row>
    <row r="627" spans="8:8" x14ac:dyDescent="0.55000000000000004">
      <c r="H627" t="str">
        <f t="shared" si="129"/>
        <v/>
      </c>
    </row>
    <row r="628" spans="8:8" x14ac:dyDescent="0.55000000000000004">
      <c r="H628" t="str">
        <f t="shared" si="129"/>
        <v/>
      </c>
    </row>
    <row r="629" spans="8:8" x14ac:dyDescent="0.55000000000000004">
      <c r="H629" t="str">
        <f t="shared" si="129"/>
        <v/>
      </c>
    </row>
    <row r="630" spans="8:8" x14ac:dyDescent="0.55000000000000004">
      <c r="H630" t="str">
        <f t="shared" si="129"/>
        <v/>
      </c>
    </row>
    <row r="631" spans="8:8" x14ac:dyDescent="0.55000000000000004">
      <c r="H631" t="str">
        <f t="shared" si="129"/>
        <v/>
      </c>
    </row>
    <row r="632" spans="8:8" x14ac:dyDescent="0.55000000000000004">
      <c r="H632" t="str">
        <f t="shared" si="129"/>
        <v/>
      </c>
    </row>
    <row r="633" spans="8:8" x14ac:dyDescent="0.55000000000000004">
      <c r="H633" t="str">
        <f t="shared" si="129"/>
        <v/>
      </c>
    </row>
    <row r="634" spans="8:8" x14ac:dyDescent="0.55000000000000004">
      <c r="H634" t="str">
        <f t="shared" si="129"/>
        <v/>
      </c>
    </row>
    <row r="635" spans="8:8" x14ac:dyDescent="0.55000000000000004">
      <c r="H635" t="str">
        <f t="shared" si="129"/>
        <v/>
      </c>
    </row>
    <row r="636" spans="8:8" x14ac:dyDescent="0.55000000000000004">
      <c r="H636" t="str">
        <f t="shared" si="129"/>
        <v/>
      </c>
    </row>
    <row r="637" spans="8:8" x14ac:dyDescent="0.55000000000000004">
      <c r="H637" t="str">
        <f t="shared" si="129"/>
        <v/>
      </c>
    </row>
    <row r="638" spans="8:8" x14ac:dyDescent="0.55000000000000004">
      <c r="H638" t="str">
        <f t="shared" si="129"/>
        <v/>
      </c>
    </row>
    <row r="639" spans="8:8" x14ac:dyDescent="0.55000000000000004">
      <c r="H639" t="str">
        <f t="shared" si="129"/>
        <v/>
      </c>
    </row>
    <row r="640" spans="8:8" x14ac:dyDescent="0.55000000000000004">
      <c r="H640" t="str">
        <f t="shared" si="129"/>
        <v/>
      </c>
    </row>
    <row r="641" spans="8:8" x14ac:dyDescent="0.55000000000000004">
      <c r="H641" t="str">
        <f t="shared" si="129"/>
        <v/>
      </c>
    </row>
    <row r="642" spans="8:8" x14ac:dyDescent="0.55000000000000004">
      <c r="H642" t="str">
        <f t="shared" si="129"/>
        <v/>
      </c>
    </row>
    <row r="643" spans="8:8" x14ac:dyDescent="0.55000000000000004">
      <c r="H643" t="str">
        <f t="shared" si="129"/>
        <v/>
      </c>
    </row>
    <row r="644" spans="8:8" x14ac:dyDescent="0.55000000000000004">
      <c r="H644" t="str">
        <f t="shared" si="129"/>
        <v/>
      </c>
    </row>
    <row r="645" spans="8:8" x14ac:dyDescent="0.55000000000000004">
      <c r="H645" t="str">
        <f t="shared" si="129"/>
        <v/>
      </c>
    </row>
    <row r="646" spans="8:8" x14ac:dyDescent="0.55000000000000004">
      <c r="H646" t="str">
        <f t="shared" si="129"/>
        <v/>
      </c>
    </row>
    <row r="647" spans="8:8" x14ac:dyDescent="0.55000000000000004">
      <c r="H647" t="str">
        <f t="shared" si="129"/>
        <v/>
      </c>
    </row>
    <row r="648" spans="8:8" x14ac:dyDescent="0.55000000000000004">
      <c r="H648" t="str">
        <f t="shared" si="129"/>
        <v/>
      </c>
    </row>
    <row r="649" spans="8:8" x14ac:dyDescent="0.55000000000000004">
      <c r="H649" t="str">
        <f t="shared" si="129"/>
        <v/>
      </c>
    </row>
    <row r="650" spans="8:8" x14ac:dyDescent="0.55000000000000004">
      <c r="H650" t="str">
        <f t="shared" ref="H650:H713" si="130">IF(C650="","",SLOPE(E650:G650,E$8:G$8))</f>
        <v/>
      </c>
    </row>
    <row r="651" spans="8:8" x14ac:dyDescent="0.55000000000000004">
      <c r="H651" t="str">
        <f t="shared" si="130"/>
        <v/>
      </c>
    </row>
    <row r="652" spans="8:8" x14ac:dyDescent="0.55000000000000004">
      <c r="H652" t="str">
        <f t="shared" si="130"/>
        <v/>
      </c>
    </row>
    <row r="653" spans="8:8" x14ac:dyDescent="0.55000000000000004">
      <c r="H653" t="str">
        <f t="shared" si="130"/>
        <v/>
      </c>
    </row>
    <row r="654" spans="8:8" x14ac:dyDescent="0.55000000000000004">
      <c r="H654" t="str">
        <f t="shared" si="130"/>
        <v/>
      </c>
    </row>
    <row r="655" spans="8:8" x14ac:dyDescent="0.55000000000000004">
      <c r="H655" t="str">
        <f t="shared" si="130"/>
        <v/>
      </c>
    </row>
    <row r="656" spans="8:8" x14ac:dyDescent="0.55000000000000004">
      <c r="H656" t="str">
        <f t="shared" si="130"/>
        <v/>
      </c>
    </row>
    <row r="657" spans="8:8" x14ac:dyDescent="0.55000000000000004">
      <c r="H657" t="str">
        <f t="shared" si="130"/>
        <v/>
      </c>
    </row>
    <row r="658" spans="8:8" x14ac:dyDescent="0.55000000000000004">
      <c r="H658" t="str">
        <f t="shared" si="130"/>
        <v/>
      </c>
    </row>
    <row r="659" spans="8:8" x14ac:dyDescent="0.55000000000000004">
      <c r="H659" t="str">
        <f t="shared" si="130"/>
        <v/>
      </c>
    </row>
    <row r="660" spans="8:8" x14ac:dyDescent="0.55000000000000004">
      <c r="H660" t="str">
        <f t="shared" si="130"/>
        <v/>
      </c>
    </row>
    <row r="661" spans="8:8" x14ac:dyDescent="0.55000000000000004">
      <c r="H661" t="str">
        <f t="shared" si="130"/>
        <v/>
      </c>
    </row>
    <row r="662" spans="8:8" x14ac:dyDescent="0.55000000000000004">
      <c r="H662" t="str">
        <f t="shared" si="130"/>
        <v/>
      </c>
    </row>
    <row r="663" spans="8:8" x14ac:dyDescent="0.55000000000000004">
      <c r="H663" t="str">
        <f t="shared" si="130"/>
        <v/>
      </c>
    </row>
    <row r="664" spans="8:8" x14ac:dyDescent="0.55000000000000004">
      <c r="H664" t="str">
        <f t="shared" si="130"/>
        <v/>
      </c>
    </row>
    <row r="665" spans="8:8" x14ac:dyDescent="0.55000000000000004">
      <c r="H665" t="str">
        <f t="shared" si="130"/>
        <v/>
      </c>
    </row>
    <row r="666" spans="8:8" x14ac:dyDescent="0.55000000000000004">
      <c r="H666" t="str">
        <f t="shared" si="130"/>
        <v/>
      </c>
    </row>
    <row r="667" spans="8:8" x14ac:dyDescent="0.55000000000000004">
      <c r="H667" t="str">
        <f t="shared" si="130"/>
        <v/>
      </c>
    </row>
    <row r="668" spans="8:8" x14ac:dyDescent="0.55000000000000004">
      <c r="H668" t="str">
        <f t="shared" si="130"/>
        <v/>
      </c>
    </row>
    <row r="669" spans="8:8" x14ac:dyDescent="0.55000000000000004">
      <c r="H669" t="str">
        <f t="shared" si="130"/>
        <v/>
      </c>
    </row>
    <row r="670" spans="8:8" x14ac:dyDescent="0.55000000000000004">
      <c r="H670" t="str">
        <f t="shared" si="130"/>
        <v/>
      </c>
    </row>
    <row r="671" spans="8:8" x14ac:dyDescent="0.55000000000000004">
      <c r="H671" t="str">
        <f t="shared" si="130"/>
        <v/>
      </c>
    </row>
    <row r="672" spans="8:8" x14ac:dyDescent="0.55000000000000004">
      <c r="H672" t="str">
        <f t="shared" si="130"/>
        <v/>
      </c>
    </row>
    <row r="673" spans="8:8" x14ac:dyDescent="0.55000000000000004">
      <c r="H673" t="str">
        <f t="shared" si="130"/>
        <v/>
      </c>
    </row>
    <row r="674" spans="8:8" x14ac:dyDescent="0.55000000000000004">
      <c r="H674" t="str">
        <f t="shared" si="130"/>
        <v/>
      </c>
    </row>
    <row r="675" spans="8:8" x14ac:dyDescent="0.55000000000000004">
      <c r="H675" t="str">
        <f t="shared" si="130"/>
        <v/>
      </c>
    </row>
    <row r="676" spans="8:8" x14ac:dyDescent="0.55000000000000004">
      <c r="H676" t="str">
        <f t="shared" si="130"/>
        <v/>
      </c>
    </row>
    <row r="677" spans="8:8" x14ac:dyDescent="0.55000000000000004">
      <c r="H677" t="str">
        <f t="shared" si="130"/>
        <v/>
      </c>
    </row>
    <row r="678" spans="8:8" x14ac:dyDescent="0.55000000000000004">
      <c r="H678" t="str">
        <f t="shared" si="130"/>
        <v/>
      </c>
    </row>
    <row r="679" spans="8:8" x14ac:dyDescent="0.55000000000000004">
      <c r="H679" t="str">
        <f t="shared" si="130"/>
        <v/>
      </c>
    </row>
    <row r="680" spans="8:8" x14ac:dyDescent="0.55000000000000004">
      <c r="H680" t="str">
        <f t="shared" si="130"/>
        <v/>
      </c>
    </row>
    <row r="681" spans="8:8" x14ac:dyDescent="0.55000000000000004">
      <c r="H681" t="str">
        <f t="shared" si="130"/>
        <v/>
      </c>
    </row>
    <row r="682" spans="8:8" x14ac:dyDescent="0.55000000000000004">
      <c r="H682" t="str">
        <f t="shared" si="130"/>
        <v/>
      </c>
    </row>
    <row r="683" spans="8:8" x14ac:dyDescent="0.55000000000000004">
      <c r="H683" t="str">
        <f t="shared" si="130"/>
        <v/>
      </c>
    </row>
    <row r="684" spans="8:8" x14ac:dyDescent="0.55000000000000004">
      <c r="H684" t="str">
        <f t="shared" si="130"/>
        <v/>
      </c>
    </row>
    <row r="685" spans="8:8" x14ac:dyDescent="0.55000000000000004">
      <c r="H685" t="str">
        <f t="shared" si="130"/>
        <v/>
      </c>
    </row>
    <row r="686" spans="8:8" x14ac:dyDescent="0.55000000000000004">
      <c r="H686" t="str">
        <f t="shared" si="130"/>
        <v/>
      </c>
    </row>
    <row r="687" spans="8:8" x14ac:dyDescent="0.55000000000000004">
      <c r="H687" t="str">
        <f t="shared" si="130"/>
        <v/>
      </c>
    </row>
    <row r="688" spans="8:8" x14ac:dyDescent="0.55000000000000004">
      <c r="H688" t="str">
        <f t="shared" si="130"/>
        <v/>
      </c>
    </row>
    <row r="689" spans="8:8" x14ac:dyDescent="0.55000000000000004">
      <c r="H689" t="str">
        <f t="shared" si="130"/>
        <v/>
      </c>
    </row>
    <row r="690" spans="8:8" x14ac:dyDescent="0.55000000000000004">
      <c r="H690" t="str">
        <f t="shared" si="130"/>
        <v/>
      </c>
    </row>
    <row r="691" spans="8:8" x14ac:dyDescent="0.55000000000000004">
      <c r="H691" t="str">
        <f t="shared" si="130"/>
        <v/>
      </c>
    </row>
    <row r="692" spans="8:8" x14ac:dyDescent="0.55000000000000004">
      <c r="H692" t="str">
        <f t="shared" si="130"/>
        <v/>
      </c>
    </row>
    <row r="693" spans="8:8" x14ac:dyDescent="0.55000000000000004">
      <c r="H693" t="str">
        <f t="shared" si="130"/>
        <v/>
      </c>
    </row>
    <row r="694" spans="8:8" x14ac:dyDescent="0.55000000000000004">
      <c r="H694" t="str">
        <f t="shared" si="130"/>
        <v/>
      </c>
    </row>
    <row r="695" spans="8:8" x14ac:dyDescent="0.55000000000000004">
      <c r="H695" t="str">
        <f t="shared" si="130"/>
        <v/>
      </c>
    </row>
    <row r="696" spans="8:8" x14ac:dyDescent="0.55000000000000004">
      <c r="H696" t="str">
        <f t="shared" si="130"/>
        <v/>
      </c>
    </row>
    <row r="697" spans="8:8" x14ac:dyDescent="0.55000000000000004">
      <c r="H697" t="str">
        <f t="shared" si="130"/>
        <v/>
      </c>
    </row>
    <row r="698" spans="8:8" x14ac:dyDescent="0.55000000000000004">
      <c r="H698" t="str">
        <f t="shared" si="130"/>
        <v/>
      </c>
    </row>
    <row r="699" spans="8:8" x14ac:dyDescent="0.55000000000000004">
      <c r="H699" t="str">
        <f t="shared" si="130"/>
        <v/>
      </c>
    </row>
    <row r="700" spans="8:8" x14ac:dyDescent="0.55000000000000004">
      <c r="H700" t="str">
        <f t="shared" si="130"/>
        <v/>
      </c>
    </row>
    <row r="701" spans="8:8" x14ac:dyDescent="0.55000000000000004">
      <c r="H701" t="str">
        <f t="shared" si="130"/>
        <v/>
      </c>
    </row>
    <row r="702" spans="8:8" x14ac:dyDescent="0.55000000000000004">
      <c r="H702" t="str">
        <f t="shared" si="130"/>
        <v/>
      </c>
    </row>
    <row r="703" spans="8:8" x14ac:dyDescent="0.55000000000000004">
      <c r="H703" t="str">
        <f t="shared" si="130"/>
        <v/>
      </c>
    </row>
    <row r="704" spans="8:8" x14ac:dyDescent="0.55000000000000004">
      <c r="H704" t="str">
        <f t="shared" si="130"/>
        <v/>
      </c>
    </row>
    <row r="705" spans="8:8" x14ac:dyDescent="0.55000000000000004">
      <c r="H705" t="str">
        <f t="shared" si="130"/>
        <v/>
      </c>
    </row>
    <row r="706" spans="8:8" x14ac:dyDescent="0.55000000000000004">
      <c r="H706" t="str">
        <f t="shared" si="130"/>
        <v/>
      </c>
    </row>
    <row r="707" spans="8:8" x14ac:dyDescent="0.55000000000000004">
      <c r="H707" t="str">
        <f t="shared" si="130"/>
        <v/>
      </c>
    </row>
    <row r="708" spans="8:8" x14ac:dyDescent="0.55000000000000004">
      <c r="H708" t="str">
        <f t="shared" si="130"/>
        <v/>
      </c>
    </row>
    <row r="709" spans="8:8" x14ac:dyDescent="0.55000000000000004">
      <c r="H709" t="str">
        <f t="shared" si="130"/>
        <v/>
      </c>
    </row>
    <row r="710" spans="8:8" x14ac:dyDescent="0.55000000000000004">
      <c r="H710" t="str">
        <f t="shared" si="130"/>
        <v/>
      </c>
    </row>
    <row r="711" spans="8:8" x14ac:dyDescent="0.55000000000000004">
      <c r="H711" t="str">
        <f t="shared" si="130"/>
        <v/>
      </c>
    </row>
    <row r="712" spans="8:8" x14ac:dyDescent="0.55000000000000004">
      <c r="H712" t="str">
        <f t="shared" si="130"/>
        <v/>
      </c>
    </row>
    <row r="713" spans="8:8" x14ac:dyDescent="0.55000000000000004">
      <c r="H713" t="str">
        <f t="shared" si="130"/>
        <v/>
      </c>
    </row>
    <row r="714" spans="8:8" x14ac:dyDescent="0.55000000000000004">
      <c r="H714" t="str">
        <f t="shared" ref="H714:H777" si="131">IF(C714="","",SLOPE(E714:G714,E$8:G$8))</f>
        <v/>
      </c>
    </row>
    <row r="715" spans="8:8" x14ac:dyDescent="0.55000000000000004">
      <c r="H715" t="str">
        <f t="shared" si="131"/>
        <v/>
      </c>
    </row>
    <row r="716" spans="8:8" x14ac:dyDescent="0.55000000000000004">
      <c r="H716" t="str">
        <f t="shared" si="131"/>
        <v/>
      </c>
    </row>
    <row r="717" spans="8:8" x14ac:dyDescent="0.55000000000000004">
      <c r="H717" t="str">
        <f t="shared" si="131"/>
        <v/>
      </c>
    </row>
    <row r="718" spans="8:8" x14ac:dyDescent="0.55000000000000004">
      <c r="H718" t="str">
        <f t="shared" si="131"/>
        <v/>
      </c>
    </row>
    <row r="719" spans="8:8" x14ac:dyDescent="0.55000000000000004">
      <c r="H719" t="str">
        <f t="shared" si="131"/>
        <v/>
      </c>
    </row>
    <row r="720" spans="8:8" x14ac:dyDescent="0.55000000000000004">
      <c r="H720" t="str">
        <f t="shared" si="131"/>
        <v/>
      </c>
    </row>
    <row r="721" spans="8:8" x14ac:dyDescent="0.55000000000000004">
      <c r="H721" t="str">
        <f t="shared" si="131"/>
        <v/>
      </c>
    </row>
    <row r="722" spans="8:8" x14ac:dyDescent="0.55000000000000004">
      <c r="H722" t="str">
        <f t="shared" si="131"/>
        <v/>
      </c>
    </row>
    <row r="723" spans="8:8" x14ac:dyDescent="0.55000000000000004">
      <c r="H723" t="str">
        <f t="shared" si="131"/>
        <v/>
      </c>
    </row>
    <row r="724" spans="8:8" x14ac:dyDescent="0.55000000000000004">
      <c r="H724" t="str">
        <f t="shared" si="131"/>
        <v/>
      </c>
    </row>
    <row r="725" spans="8:8" x14ac:dyDescent="0.55000000000000004">
      <c r="H725" t="str">
        <f t="shared" si="131"/>
        <v/>
      </c>
    </row>
    <row r="726" spans="8:8" x14ac:dyDescent="0.55000000000000004">
      <c r="H726" t="str">
        <f t="shared" si="131"/>
        <v/>
      </c>
    </row>
    <row r="727" spans="8:8" x14ac:dyDescent="0.55000000000000004">
      <c r="H727" t="str">
        <f t="shared" si="131"/>
        <v/>
      </c>
    </row>
    <row r="728" spans="8:8" x14ac:dyDescent="0.55000000000000004">
      <c r="H728" t="str">
        <f t="shared" si="131"/>
        <v/>
      </c>
    </row>
    <row r="729" spans="8:8" x14ac:dyDescent="0.55000000000000004">
      <c r="H729" t="str">
        <f t="shared" si="131"/>
        <v/>
      </c>
    </row>
    <row r="730" spans="8:8" x14ac:dyDescent="0.55000000000000004">
      <c r="H730" t="str">
        <f t="shared" si="131"/>
        <v/>
      </c>
    </row>
    <row r="731" spans="8:8" x14ac:dyDescent="0.55000000000000004">
      <c r="H731" t="str">
        <f t="shared" si="131"/>
        <v/>
      </c>
    </row>
    <row r="732" spans="8:8" x14ac:dyDescent="0.55000000000000004">
      <c r="H732" t="str">
        <f t="shared" si="131"/>
        <v/>
      </c>
    </row>
    <row r="733" spans="8:8" x14ac:dyDescent="0.55000000000000004">
      <c r="H733" t="str">
        <f t="shared" si="131"/>
        <v/>
      </c>
    </row>
    <row r="734" spans="8:8" x14ac:dyDescent="0.55000000000000004">
      <c r="H734" t="str">
        <f t="shared" si="131"/>
        <v/>
      </c>
    </row>
    <row r="735" spans="8:8" x14ac:dyDescent="0.55000000000000004">
      <c r="H735" t="str">
        <f t="shared" si="131"/>
        <v/>
      </c>
    </row>
    <row r="736" spans="8:8" x14ac:dyDescent="0.55000000000000004">
      <c r="H736" t="str">
        <f t="shared" si="131"/>
        <v/>
      </c>
    </row>
    <row r="737" spans="8:8" x14ac:dyDescent="0.55000000000000004">
      <c r="H737" t="str">
        <f t="shared" si="131"/>
        <v/>
      </c>
    </row>
    <row r="738" spans="8:8" x14ac:dyDescent="0.55000000000000004">
      <c r="H738" t="str">
        <f t="shared" si="131"/>
        <v/>
      </c>
    </row>
    <row r="739" spans="8:8" x14ac:dyDescent="0.55000000000000004">
      <c r="H739" t="str">
        <f t="shared" si="131"/>
        <v/>
      </c>
    </row>
    <row r="740" spans="8:8" x14ac:dyDescent="0.55000000000000004">
      <c r="H740" t="str">
        <f t="shared" si="131"/>
        <v/>
      </c>
    </row>
    <row r="741" spans="8:8" x14ac:dyDescent="0.55000000000000004">
      <c r="H741" t="str">
        <f t="shared" si="131"/>
        <v/>
      </c>
    </row>
    <row r="742" spans="8:8" x14ac:dyDescent="0.55000000000000004">
      <c r="H742" t="str">
        <f t="shared" si="131"/>
        <v/>
      </c>
    </row>
    <row r="743" spans="8:8" x14ac:dyDescent="0.55000000000000004">
      <c r="H743" t="str">
        <f t="shared" si="131"/>
        <v/>
      </c>
    </row>
    <row r="744" spans="8:8" x14ac:dyDescent="0.55000000000000004">
      <c r="H744" t="str">
        <f t="shared" si="131"/>
        <v/>
      </c>
    </row>
    <row r="745" spans="8:8" x14ac:dyDescent="0.55000000000000004">
      <c r="H745" t="str">
        <f t="shared" si="131"/>
        <v/>
      </c>
    </row>
    <row r="746" spans="8:8" x14ac:dyDescent="0.55000000000000004">
      <c r="H746" t="str">
        <f t="shared" si="131"/>
        <v/>
      </c>
    </row>
    <row r="747" spans="8:8" x14ac:dyDescent="0.55000000000000004">
      <c r="H747" t="str">
        <f t="shared" si="131"/>
        <v/>
      </c>
    </row>
    <row r="748" spans="8:8" x14ac:dyDescent="0.55000000000000004">
      <c r="H748" t="str">
        <f t="shared" si="131"/>
        <v/>
      </c>
    </row>
    <row r="749" spans="8:8" x14ac:dyDescent="0.55000000000000004">
      <c r="H749" t="str">
        <f t="shared" si="131"/>
        <v/>
      </c>
    </row>
    <row r="750" spans="8:8" x14ac:dyDescent="0.55000000000000004">
      <c r="H750" t="str">
        <f t="shared" si="131"/>
        <v/>
      </c>
    </row>
    <row r="751" spans="8:8" x14ac:dyDescent="0.55000000000000004">
      <c r="H751" t="str">
        <f t="shared" si="131"/>
        <v/>
      </c>
    </row>
    <row r="752" spans="8:8" x14ac:dyDescent="0.55000000000000004">
      <c r="H752" t="str">
        <f t="shared" si="131"/>
        <v/>
      </c>
    </row>
    <row r="753" spans="8:8" x14ac:dyDescent="0.55000000000000004">
      <c r="H753" t="str">
        <f t="shared" si="131"/>
        <v/>
      </c>
    </row>
    <row r="754" spans="8:8" x14ac:dyDescent="0.55000000000000004">
      <c r="H754" t="str">
        <f t="shared" si="131"/>
        <v/>
      </c>
    </row>
    <row r="755" spans="8:8" x14ac:dyDescent="0.55000000000000004">
      <c r="H755" t="str">
        <f t="shared" si="131"/>
        <v/>
      </c>
    </row>
    <row r="756" spans="8:8" x14ac:dyDescent="0.55000000000000004">
      <c r="H756" t="str">
        <f t="shared" si="131"/>
        <v/>
      </c>
    </row>
    <row r="757" spans="8:8" x14ac:dyDescent="0.55000000000000004">
      <c r="H757" t="str">
        <f t="shared" si="131"/>
        <v/>
      </c>
    </row>
    <row r="758" spans="8:8" x14ac:dyDescent="0.55000000000000004">
      <c r="H758" t="str">
        <f t="shared" si="131"/>
        <v/>
      </c>
    </row>
    <row r="759" spans="8:8" x14ac:dyDescent="0.55000000000000004">
      <c r="H759" t="str">
        <f t="shared" si="131"/>
        <v/>
      </c>
    </row>
    <row r="760" spans="8:8" x14ac:dyDescent="0.55000000000000004">
      <c r="H760" t="str">
        <f t="shared" si="131"/>
        <v/>
      </c>
    </row>
    <row r="761" spans="8:8" x14ac:dyDescent="0.55000000000000004">
      <c r="H761" t="str">
        <f t="shared" si="131"/>
        <v/>
      </c>
    </row>
    <row r="762" spans="8:8" x14ac:dyDescent="0.55000000000000004">
      <c r="H762" t="str">
        <f t="shared" si="131"/>
        <v/>
      </c>
    </row>
    <row r="763" spans="8:8" x14ac:dyDescent="0.55000000000000004">
      <c r="H763" t="str">
        <f t="shared" si="131"/>
        <v/>
      </c>
    </row>
    <row r="764" spans="8:8" x14ac:dyDescent="0.55000000000000004">
      <c r="H764" t="str">
        <f t="shared" si="131"/>
        <v/>
      </c>
    </row>
    <row r="765" spans="8:8" x14ac:dyDescent="0.55000000000000004">
      <c r="H765" t="str">
        <f t="shared" si="131"/>
        <v/>
      </c>
    </row>
    <row r="766" spans="8:8" x14ac:dyDescent="0.55000000000000004">
      <c r="H766" t="str">
        <f t="shared" si="131"/>
        <v/>
      </c>
    </row>
    <row r="767" spans="8:8" x14ac:dyDescent="0.55000000000000004">
      <c r="H767" t="str">
        <f t="shared" si="131"/>
        <v/>
      </c>
    </row>
    <row r="768" spans="8:8" x14ac:dyDescent="0.55000000000000004">
      <c r="H768" t="str">
        <f t="shared" si="131"/>
        <v/>
      </c>
    </row>
    <row r="769" spans="8:8" x14ac:dyDescent="0.55000000000000004">
      <c r="H769" t="str">
        <f t="shared" si="131"/>
        <v/>
      </c>
    </row>
    <row r="770" spans="8:8" x14ac:dyDescent="0.55000000000000004">
      <c r="H770" t="str">
        <f t="shared" si="131"/>
        <v/>
      </c>
    </row>
    <row r="771" spans="8:8" x14ac:dyDescent="0.55000000000000004">
      <c r="H771" t="str">
        <f t="shared" si="131"/>
        <v/>
      </c>
    </row>
    <row r="772" spans="8:8" x14ac:dyDescent="0.55000000000000004">
      <c r="H772" t="str">
        <f t="shared" si="131"/>
        <v/>
      </c>
    </row>
    <row r="773" spans="8:8" x14ac:dyDescent="0.55000000000000004">
      <c r="H773" t="str">
        <f t="shared" si="131"/>
        <v/>
      </c>
    </row>
    <row r="774" spans="8:8" x14ac:dyDescent="0.55000000000000004">
      <c r="H774" t="str">
        <f t="shared" si="131"/>
        <v/>
      </c>
    </row>
    <row r="775" spans="8:8" x14ac:dyDescent="0.55000000000000004">
      <c r="H775" t="str">
        <f t="shared" si="131"/>
        <v/>
      </c>
    </row>
    <row r="776" spans="8:8" x14ac:dyDescent="0.55000000000000004">
      <c r="H776" t="str">
        <f t="shared" si="131"/>
        <v/>
      </c>
    </row>
    <row r="777" spans="8:8" x14ac:dyDescent="0.55000000000000004">
      <c r="H777" t="str">
        <f t="shared" si="131"/>
        <v/>
      </c>
    </row>
    <row r="778" spans="8:8" x14ac:dyDescent="0.55000000000000004">
      <c r="H778" t="str">
        <f t="shared" ref="H778:H841" si="132">IF(C778="","",SLOPE(E778:G778,E$8:G$8))</f>
        <v/>
      </c>
    </row>
    <row r="779" spans="8:8" x14ac:dyDescent="0.55000000000000004">
      <c r="H779" t="str">
        <f t="shared" si="132"/>
        <v/>
      </c>
    </row>
    <row r="780" spans="8:8" x14ac:dyDescent="0.55000000000000004">
      <c r="H780" t="str">
        <f t="shared" si="132"/>
        <v/>
      </c>
    </row>
    <row r="781" spans="8:8" x14ac:dyDescent="0.55000000000000004">
      <c r="H781" t="str">
        <f t="shared" si="132"/>
        <v/>
      </c>
    </row>
    <row r="782" spans="8:8" x14ac:dyDescent="0.55000000000000004">
      <c r="H782" t="str">
        <f t="shared" si="132"/>
        <v/>
      </c>
    </row>
    <row r="783" spans="8:8" x14ac:dyDescent="0.55000000000000004">
      <c r="H783" t="str">
        <f t="shared" si="132"/>
        <v/>
      </c>
    </row>
    <row r="784" spans="8:8" x14ac:dyDescent="0.55000000000000004">
      <c r="H784" t="str">
        <f t="shared" si="132"/>
        <v/>
      </c>
    </row>
    <row r="785" spans="8:8" x14ac:dyDescent="0.55000000000000004">
      <c r="H785" t="str">
        <f t="shared" si="132"/>
        <v/>
      </c>
    </row>
    <row r="786" spans="8:8" x14ac:dyDescent="0.55000000000000004">
      <c r="H786" t="str">
        <f t="shared" si="132"/>
        <v/>
      </c>
    </row>
    <row r="787" spans="8:8" x14ac:dyDescent="0.55000000000000004">
      <c r="H787" t="str">
        <f t="shared" si="132"/>
        <v/>
      </c>
    </row>
    <row r="788" spans="8:8" x14ac:dyDescent="0.55000000000000004">
      <c r="H788" t="str">
        <f t="shared" si="132"/>
        <v/>
      </c>
    </row>
    <row r="789" spans="8:8" x14ac:dyDescent="0.55000000000000004">
      <c r="H789" t="str">
        <f t="shared" si="132"/>
        <v/>
      </c>
    </row>
    <row r="790" spans="8:8" x14ac:dyDescent="0.55000000000000004">
      <c r="H790" t="str">
        <f t="shared" si="132"/>
        <v/>
      </c>
    </row>
    <row r="791" spans="8:8" x14ac:dyDescent="0.55000000000000004">
      <c r="H791" t="str">
        <f t="shared" si="132"/>
        <v/>
      </c>
    </row>
    <row r="792" spans="8:8" x14ac:dyDescent="0.55000000000000004">
      <c r="H792" t="str">
        <f t="shared" si="132"/>
        <v/>
      </c>
    </row>
    <row r="793" spans="8:8" x14ac:dyDescent="0.55000000000000004">
      <c r="H793" t="str">
        <f t="shared" si="132"/>
        <v/>
      </c>
    </row>
    <row r="794" spans="8:8" x14ac:dyDescent="0.55000000000000004">
      <c r="H794" t="str">
        <f t="shared" si="132"/>
        <v/>
      </c>
    </row>
    <row r="795" spans="8:8" x14ac:dyDescent="0.55000000000000004">
      <c r="H795" t="str">
        <f t="shared" si="132"/>
        <v/>
      </c>
    </row>
    <row r="796" spans="8:8" x14ac:dyDescent="0.55000000000000004">
      <c r="H796" t="str">
        <f t="shared" si="132"/>
        <v/>
      </c>
    </row>
    <row r="797" spans="8:8" x14ac:dyDescent="0.55000000000000004">
      <c r="H797" t="str">
        <f t="shared" si="132"/>
        <v/>
      </c>
    </row>
    <row r="798" spans="8:8" x14ac:dyDescent="0.55000000000000004">
      <c r="H798" t="str">
        <f t="shared" si="132"/>
        <v/>
      </c>
    </row>
    <row r="799" spans="8:8" x14ac:dyDescent="0.55000000000000004">
      <c r="H799" t="str">
        <f t="shared" si="132"/>
        <v/>
      </c>
    </row>
    <row r="800" spans="8:8" x14ac:dyDescent="0.55000000000000004">
      <c r="H800" t="str">
        <f t="shared" si="132"/>
        <v/>
      </c>
    </row>
    <row r="801" spans="8:8" x14ac:dyDescent="0.55000000000000004">
      <c r="H801" t="str">
        <f t="shared" si="132"/>
        <v/>
      </c>
    </row>
    <row r="802" spans="8:8" x14ac:dyDescent="0.55000000000000004">
      <c r="H802" t="str">
        <f t="shared" si="132"/>
        <v/>
      </c>
    </row>
    <row r="803" spans="8:8" x14ac:dyDescent="0.55000000000000004">
      <c r="H803" t="str">
        <f t="shared" si="132"/>
        <v/>
      </c>
    </row>
    <row r="804" spans="8:8" x14ac:dyDescent="0.55000000000000004">
      <c r="H804" t="str">
        <f t="shared" si="132"/>
        <v/>
      </c>
    </row>
    <row r="805" spans="8:8" x14ac:dyDescent="0.55000000000000004">
      <c r="H805" t="str">
        <f t="shared" si="132"/>
        <v/>
      </c>
    </row>
    <row r="806" spans="8:8" x14ac:dyDescent="0.55000000000000004">
      <c r="H806" t="str">
        <f t="shared" si="132"/>
        <v/>
      </c>
    </row>
    <row r="807" spans="8:8" x14ac:dyDescent="0.55000000000000004">
      <c r="H807" t="str">
        <f t="shared" si="132"/>
        <v/>
      </c>
    </row>
    <row r="808" spans="8:8" x14ac:dyDescent="0.55000000000000004">
      <c r="H808" t="str">
        <f t="shared" si="132"/>
        <v/>
      </c>
    </row>
    <row r="809" spans="8:8" x14ac:dyDescent="0.55000000000000004">
      <c r="H809" t="str">
        <f t="shared" si="132"/>
        <v/>
      </c>
    </row>
    <row r="810" spans="8:8" x14ac:dyDescent="0.55000000000000004">
      <c r="H810" t="str">
        <f t="shared" si="132"/>
        <v/>
      </c>
    </row>
    <row r="811" spans="8:8" x14ac:dyDescent="0.55000000000000004">
      <c r="H811" t="str">
        <f t="shared" si="132"/>
        <v/>
      </c>
    </row>
    <row r="812" spans="8:8" x14ac:dyDescent="0.55000000000000004">
      <c r="H812" t="str">
        <f t="shared" si="132"/>
        <v/>
      </c>
    </row>
    <row r="813" spans="8:8" x14ac:dyDescent="0.55000000000000004">
      <c r="H813" t="str">
        <f t="shared" si="132"/>
        <v/>
      </c>
    </row>
    <row r="814" spans="8:8" x14ac:dyDescent="0.55000000000000004">
      <c r="H814" t="str">
        <f t="shared" si="132"/>
        <v/>
      </c>
    </row>
    <row r="815" spans="8:8" x14ac:dyDescent="0.55000000000000004">
      <c r="H815" t="str">
        <f t="shared" si="132"/>
        <v/>
      </c>
    </row>
    <row r="816" spans="8:8" x14ac:dyDescent="0.55000000000000004">
      <c r="H816" t="str">
        <f t="shared" si="132"/>
        <v/>
      </c>
    </row>
    <row r="817" spans="8:8" x14ac:dyDescent="0.55000000000000004">
      <c r="H817" t="str">
        <f t="shared" si="132"/>
        <v/>
      </c>
    </row>
    <row r="818" spans="8:8" x14ac:dyDescent="0.55000000000000004">
      <c r="H818" t="str">
        <f t="shared" si="132"/>
        <v/>
      </c>
    </row>
    <row r="819" spans="8:8" x14ac:dyDescent="0.55000000000000004">
      <c r="H819" t="str">
        <f t="shared" si="132"/>
        <v/>
      </c>
    </row>
    <row r="820" spans="8:8" x14ac:dyDescent="0.55000000000000004">
      <c r="H820" t="str">
        <f t="shared" si="132"/>
        <v/>
      </c>
    </row>
    <row r="821" spans="8:8" x14ac:dyDescent="0.55000000000000004">
      <c r="H821" t="str">
        <f t="shared" si="132"/>
        <v/>
      </c>
    </row>
    <row r="822" spans="8:8" x14ac:dyDescent="0.55000000000000004">
      <c r="H822" t="str">
        <f t="shared" si="132"/>
        <v/>
      </c>
    </row>
    <row r="823" spans="8:8" x14ac:dyDescent="0.55000000000000004">
      <c r="H823" t="str">
        <f t="shared" si="132"/>
        <v/>
      </c>
    </row>
    <row r="824" spans="8:8" x14ac:dyDescent="0.55000000000000004">
      <c r="H824" t="str">
        <f t="shared" si="132"/>
        <v/>
      </c>
    </row>
    <row r="825" spans="8:8" x14ac:dyDescent="0.55000000000000004">
      <c r="H825" t="str">
        <f t="shared" si="132"/>
        <v/>
      </c>
    </row>
    <row r="826" spans="8:8" x14ac:dyDescent="0.55000000000000004">
      <c r="H826" t="str">
        <f t="shared" si="132"/>
        <v/>
      </c>
    </row>
    <row r="827" spans="8:8" x14ac:dyDescent="0.55000000000000004">
      <c r="H827" t="str">
        <f t="shared" si="132"/>
        <v/>
      </c>
    </row>
    <row r="828" spans="8:8" x14ac:dyDescent="0.55000000000000004">
      <c r="H828" t="str">
        <f t="shared" si="132"/>
        <v/>
      </c>
    </row>
    <row r="829" spans="8:8" x14ac:dyDescent="0.55000000000000004">
      <c r="H829" t="str">
        <f t="shared" si="132"/>
        <v/>
      </c>
    </row>
    <row r="830" spans="8:8" x14ac:dyDescent="0.55000000000000004">
      <c r="H830" t="str">
        <f t="shared" si="132"/>
        <v/>
      </c>
    </row>
    <row r="831" spans="8:8" x14ac:dyDescent="0.55000000000000004">
      <c r="H831" t="str">
        <f t="shared" si="132"/>
        <v/>
      </c>
    </row>
    <row r="832" spans="8:8" x14ac:dyDescent="0.55000000000000004">
      <c r="H832" t="str">
        <f t="shared" si="132"/>
        <v/>
      </c>
    </row>
    <row r="833" spans="8:8" x14ac:dyDescent="0.55000000000000004">
      <c r="H833" t="str">
        <f t="shared" si="132"/>
        <v/>
      </c>
    </row>
    <row r="834" spans="8:8" x14ac:dyDescent="0.55000000000000004">
      <c r="H834" t="str">
        <f t="shared" si="132"/>
        <v/>
      </c>
    </row>
    <row r="835" spans="8:8" x14ac:dyDescent="0.55000000000000004">
      <c r="H835" t="str">
        <f t="shared" si="132"/>
        <v/>
      </c>
    </row>
    <row r="836" spans="8:8" x14ac:dyDescent="0.55000000000000004">
      <c r="H836" t="str">
        <f t="shared" si="132"/>
        <v/>
      </c>
    </row>
    <row r="837" spans="8:8" x14ac:dyDescent="0.55000000000000004">
      <c r="H837" t="str">
        <f t="shared" si="132"/>
        <v/>
      </c>
    </row>
    <row r="838" spans="8:8" x14ac:dyDescent="0.55000000000000004">
      <c r="H838" t="str">
        <f t="shared" si="132"/>
        <v/>
      </c>
    </row>
    <row r="839" spans="8:8" x14ac:dyDescent="0.55000000000000004">
      <c r="H839" t="str">
        <f t="shared" si="132"/>
        <v/>
      </c>
    </row>
    <row r="840" spans="8:8" x14ac:dyDescent="0.55000000000000004">
      <c r="H840" t="str">
        <f t="shared" si="132"/>
        <v/>
      </c>
    </row>
    <row r="841" spans="8:8" x14ac:dyDescent="0.55000000000000004">
      <c r="H841" t="str">
        <f t="shared" si="132"/>
        <v/>
      </c>
    </row>
    <row r="842" spans="8:8" x14ac:dyDescent="0.55000000000000004">
      <c r="H842" t="str">
        <f t="shared" ref="H842:H905" si="133">IF(C842="","",SLOPE(E842:G842,E$8:G$8))</f>
        <v/>
      </c>
    </row>
    <row r="843" spans="8:8" x14ac:dyDescent="0.55000000000000004">
      <c r="H843" t="str">
        <f t="shared" si="133"/>
        <v/>
      </c>
    </row>
    <row r="844" spans="8:8" x14ac:dyDescent="0.55000000000000004">
      <c r="H844" t="str">
        <f t="shared" si="133"/>
        <v/>
      </c>
    </row>
    <row r="845" spans="8:8" x14ac:dyDescent="0.55000000000000004">
      <c r="H845" t="str">
        <f t="shared" si="133"/>
        <v/>
      </c>
    </row>
    <row r="846" spans="8:8" x14ac:dyDescent="0.55000000000000004">
      <c r="H846" t="str">
        <f t="shared" si="133"/>
        <v/>
      </c>
    </row>
    <row r="847" spans="8:8" x14ac:dyDescent="0.55000000000000004">
      <c r="H847" t="str">
        <f t="shared" si="133"/>
        <v/>
      </c>
    </row>
    <row r="848" spans="8:8" x14ac:dyDescent="0.55000000000000004">
      <c r="H848" t="str">
        <f t="shared" si="133"/>
        <v/>
      </c>
    </row>
    <row r="849" spans="8:8" x14ac:dyDescent="0.55000000000000004">
      <c r="H849" t="str">
        <f t="shared" si="133"/>
        <v/>
      </c>
    </row>
    <row r="850" spans="8:8" x14ac:dyDescent="0.55000000000000004">
      <c r="H850" t="str">
        <f t="shared" si="133"/>
        <v/>
      </c>
    </row>
    <row r="851" spans="8:8" x14ac:dyDescent="0.55000000000000004">
      <c r="H851" t="str">
        <f t="shared" si="133"/>
        <v/>
      </c>
    </row>
    <row r="852" spans="8:8" x14ac:dyDescent="0.55000000000000004">
      <c r="H852" t="str">
        <f t="shared" si="133"/>
        <v/>
      </c>
    </row>
    <row r="853" spans="8:8" x14ac:dyDescent="0.55000000000000004">
      <c r="H853" t="str">
        <f t="shared" si="133"/>
        <v/>
      </c>
    </row>
    <row r="854" spans="8:8" x14ac:dyDescent="0.55000000000000004">
      <c r="H854" t="str">
        <f t="shared" si="133"/>
        <v/>
      </c>
    </row>
    <row r="855" spans="8:8" x14ac:dyDescent="0.55000000000000004">
      <c r="H855" t="str">
        <f t="shared" si="133"/>
        <v/>
      </c>
    </row>
    <row r="856" spans="8:8" x14ac:dyDescent="0.55000000000000004">
      <c r="H856" t="str">
        <f t="shared" si="133"/>
        <v/>
      </c>
    </row>
    <row r="857" spans="8:8" x14ac:dyDescent="0.55000000000000004">
      <c r="H857" t="str">
        <f t="shared" si="133"/>
        <v/>
      </c>
    </row>
    <row r="858" spans="8:8" x14ac:dyDescent="0.55000000000000004">
      <c r="H858" t="str">
        <f t="shared" si="133"/>
        <v/>
      </c>
    </row>
    <row r="859" spans="8:8" x14ac:dyDescent="0.55000000000000004">
      <c r="H859" t="str">
        <f t="shared" si="133"/>
        <v/>
      </c>
    </row>
    <row r="860" spans="8:8" x14ac:dyDescent="0.55000000000000004">
      <c r="H860" t="str">
        <f t="shared" si="133"/>
        <v/>
      </c>
    </row>
    <row r="861" spans="8:8" x14ac:dyDescent="0.55000000000000004">
      <c r="H861" t="str">
        <f t="shared" si="133"/>
        <v/>
      </c>
    </row>
    <row r="862" spans="8:8" x14ac:dyDescent="0.55000000000000004">
      <c r="H862" t="str">
        <f t="shared" si="133"/>
        <v/>
      </c>
    </row>
    <row r="863" spans="8:8" x14ac:dyDescent="0.55000000000000004">
      <c r="H863" t="str">
        <f t="shared" si="133"/>
        <v/>
      </c>
    </row>
    <row r="864" spans="8:8" x14ac:dyDescent="0.55000000000000004">
      <c r="H864" t="str">
        <f t="shared" si="133"/>
        <v/>
      </c>
    </row>
    <row r="865" spans="8:8" x14ac:dyDescent="0.55000000000000004">
      <c r="H865" t="str">
        <f t="shared" si="133"/>
        <v/>
      </c>
    </row>
    <row r="866" spans="8:8" x14ac:dyDescent="0.55000000000000004">
      <c r="H866" t="str">
        <f t="shared" si="133"/>
        <v/>
      </c>
    </row>
    <row r="867" spans="8:8" x14ac:dyDescent="0.55000000000000004">
      <c r="H867" t="str">
        <f t="shared" si="133"/>
        <v/>
      </c>
    </row>
    <row r="868" spans="8:8" x14ac:dyDescent="0.55000000000000004">
      <c r="H868" t="str">
        <f t="shared" si="133"/>
        <v/>
      </c>
    </row>
    <row r="869" spans="8:8" x14ac:dyDescent="0.55000000000000004">
      <c r="H869" t="str">
        <f t="shared" si="133"/>
        <v/>
      </c>
    </row>
    <row r="870" spans="8:8" x14ac:dyDescent="0.55000000000000004">
      <c r="H870" t="str">
        <f t="shared" si="133"/>
        <v/>
      </c>
    </row>
    <row r="871" spans="8:8" x14ac:dyDescent="0.55000000000000004">
      <c r="H871" t="str">
        <f t="shared" si="133"/>
        <v/>
      </c>
    </row>
    <row r="872" spans="8:8" x14ac:dyDescent="0.55000000000000004">
      <c r="H872" t="str">
        <f t="shared" si="133"/>
        <v/>
      </c>
    </row>
    <row r="873" spans="8:8" x14ac:dyDescent="0.55000000000000004">
      <c r="H873" t="str">
        <f t="shared" si="133"/>
        <v/>
      </c>
    </row>
    <row r="874" spans="8:8" x14ac:dyDescent="0.55000000000000004">
      <c r="H874" t="str">
        <f t="shared" si="133"/>
        <v/>
      </c>
    </row>
    <row r="875" spans="8:8" x14ac:dyDescent="0.55000000000000004">
      <c r="H875" t="str">
        <f t="shared" si="133"/>
        <v/>
      </c>
    </row>
    <row r="876" spans="8:8" x14ac:dyDescent="0.55000000000000004">
      <c r="H876" t="str">
        <f t="shared" si="133"/>
        <v/>
      </c>
    </row>
    <row r="877" spans="8:8" x14ac:dyDescent="0.55000000000000004">
      <c r="H877" t="str">
        <f t="shared" si="133"/>
        <v/>
      </c>
    </row>
    <row r="878" spans="8:8" x14ac:dyDescent="0.55000000000000004">
      <c r="H878" t="str">
        <f t="shared" si="133"/>
        <v/>
      </c>
    </row>
    <row r="879" spans="8:8" x14ac:dyDescent="0.55000000000000004">
      <c r="H879" t="str">
        <f t="shared" si="133"/>
        <v/>
      </c>
    </row>
    <row r="880" spans="8:8" x14ac:dyDescent="0.55000000000000004">
      <c r="H880" t="str">
        <f t="shared" si="133"/>
        <v/>
      </c>
    </row>
    <row r="881" spans="8:8" x14ac:dyDescent="0.55000000000000004">
      <c r="H881" t="str">
        <f t="shared" si="133"/>
        <v/>
      </c>
    </row>
    <row r="882" spans="8:8" x14ac:dyDescent="0.55000000000000004">
      <c r="H882" t="str">
        <f t="shared" si="133"/>
        <v/>
      </c>
    </row>
    <row r="883" spans="8:8" x14ac:dyDescent="0.55000000000000004">
      <c r="H883" t="str">
        <f t="shared" si="133"/>
        <v/>
      </c>
    </row>
    <row r="884" spans="8:8" x14ac:dyDescent="0.55000000000000004">
      <c r="H884" t="str">
        <f t="shared" si="133"/>
        <v/>
      </c>
    </row>
    <row r="885" spans="8:8" x14ac:dyDescent="0.55000000000000004">
      <c r="H885" t="str">
        <f t="shared" si="133"/>
        <v/>
      </c>
    </row>
    <row r="886" spans="8:8" x14ac:dyDescent="0.55000000000000004">
      <c r="H886" t="str">
        <f t="shared" si="133"/>
        <v/>
      </c>
    </row>
    <row r="887" spans="8:8" x14ac:dyDescent="0.55000000000000004">
      <c r="H887" t="str">
        <f t="shared" si="133"/>
        <v/>
      </c>
    </row>
    <row r="888" spans="8:8" x14ac:dyDescent="0.55000000000000004">
      <c r="H888" t="str">
        <f t="shared" si="133"/>
        <v/>
      </c>
    </row>
    <row r="889" spans="8:8" x14ac:dyDescent="0.55000000000000004">
      <c r="H889" t="str">
        <f t="shared" si="133"/>
        <v/>
      </c>
    </row>
    <row r="890" spans="8:8" x14ac:dyDescent="0.55000000000000004">
      <c r="H890" t="str">
        <f t="shared" si="133"/>
        <v/>
      </c>
    </row>
    <row r="891" spans="8:8" x14ac:dyDescent="0.55000000000000004">
      <c r="H891" t="str">
        <f t="shared" si="133"/>
        <v/>
      </c>
    </row>
    <row r="892" spans="8:8" x14ac:dyDescent="0.55000000000000004">
      <c r="H892" t="str">
        <f t="shared" si="133"/>
        <v/>
      </c>
    </row>
    <row r="893" spans="8:8" x14ac:dyDescent="0.55000000000000004">
      <c r="H893" t="str">
        <f t="shared" si="133"/>
        <v/>
      </c>
    </row>
    <row r="894" spans="8:8" x14ac:dyDescent="0.55000000000000004">
      <c r="H894" t="str">
        <f t="shared" si="133"/>
        <v/>
      </c>
    </row>
    <row r="895" spans="8:8" x14ac:dyDescent="0.55000000000000004">
      <c r="H895" t="str">
        <f t="shared" si="133"/>
        <v/>
      </c>
    </row>
    <row r="896" spans="8:8" x14ac:dyDescent="0.55000000000000004">
      <c r="H896" t="str">
        <f t="shared" si="133"/>
        <v/>
      </c>
    </row>
    <row r="897" spans="8:8" x14ac:dyDescent="0.55000000000000004">
      <c r="H897" t="str">
        <f t="shared" si="133"/>
        <v/>
      </c>
    </row>
    <row r="898" spans="8:8" x14ac:dyDescent="0.55000000000000004">
      <c r="H898" t="str">
        <f t="shared" si="133"/>
        <v/>
      </c>
    </row>
    <row r="899" spans="8:8" x14ac:dyDescent="0.55000000000000004">
      <c r="H899" t="str">
        <f t="shared" si="133"/>
        <v/>
      </c>
    </row>
    <row r="900" spans="8:8" x14ac:dyDescent="0.55000000000000004">
      <c r="H900" t="str">
        <f t="shared" si="133"/>
        <v/>
      </c>
    </row>
    <row r="901" spans="8:8" x14ac:dyDescent="0.55000000000000004">
      <c r="H901" t="str">
        <f t="shared" si="133"/>
        <v/>
      </c>
    </row>
    <row r="902" spans="8:8" x14ac:dyDescent="0.55000000000000004">
      <c r="H902" t="str">
        <f t="shared" si="133"/>
        <v/>
      </c>
    </row>
    <row r="903" spans="8:8" x14ac:dyDescent="0.55000000000000004">
      <c r="H903" t="str">
        <f t="shared" si="133"/>
        <v/>
      </c>
    </row>
    <row r="904" spans="8:8" x14ac:dyDescent="0.55000000000000004">
      <c r="H904" t="str">
        <f t="shared" si="133"/>
        <v/>
      </c>
    </row>
    <row r="905" spans="8:8" x14ac:dyDescent="0.55000000000000004">
      <c r="H905" t="str">
        <f t="shared" si="133"/>
        <v/>
      </c>
    </row>
    <row r="906" spans="8:8" x14ac:dyDescent="0.55000000000000004">
      <c r="H906" t="str">
        <f t="shared" ref="H906:H969" si="134">IF(C906="","",SLOPE(E906:G906,E$8:G$8))</f>
        <v/>
      </c>
    </row>
    <row r="907" spans="8:8" x14ac:dyDescent="0.55000000000000004">
      <c r="H907" t="str">
        <f t="shared" si="134"/>
        <v/>
      </c>
    </row>
    <row r="908" spans="8:8" x14ac:dyDescent="0.55000000000000004">
      <c r="H908" t="str">
        <f t="shared" si="134"/>
        <v/>
      </c>
    </row>
    <row r="909" spans="8:8" x14ac:dyDescent="0.55000000000000004">
      <c r="H909" t="str">
        <f t="shared" si="134"/>
        <v/>
      </c>
    </row>
    <row r="910" spans="8:8" x14ac:dyDescent="0.55000000000000004">
      <c r="H910" t="str">
        <f t="shared" si="134"/>
        <v/>
      </c>
    </row>
    <row r="911" spans="8:8" x14ac:dyDescent="0.55000000000000004">
      <c r="H911" t="str">
        <f t="shared" si="134"/>
        <v/>
      </c>
    </row>
    <row r="912" spans="8:8" x14ac:dyDescent="0.55000000000000004">
      <c r="H912" t="str">
        <f t="shared" si="134"/>
        <v/>
      </c>
    </row>
    <row r="913" spans="8:8" x14ac:dyDescent="0.55000000000000004">
      <c r="H913" t="str">
        <f t="shared" si="134"/>
        <v/>
      </c>
    </row>
    <row r="914" spans="8:8" x14ac:dyDescent="0.55000000000000004">
      <c r="H914" t="str">
        <f t="shared" si="134"/>
        <v/>
      </c>
    </row>
    <row r="915" spans="8:8" x14ac:dyDescent="0.55000000000000004">
      <c r="H915" t="str">
        <f t="shared" si="134"/>
        <v/>
      </c>
    </row>
    <row r="916" spans="8:8" x14ac:dyDescent="0.55000000000000004">
      <c r="H916" t="str">
        <f t="shared" si="134"/>
        <v/>
      </c>
    </row>
    <row r="917" spans="8:8" x14ac:dyDescent="0.55000000000000004">
      <c r="H917" t="str">
        <f t="shared" si="134"/>
        <v/>
      </c>
    </row>
    <row r="918" spans="8:8" x14ac:dyDescent="0.55000000000000004">
      <c r="H918" t="str">
        <f t="shared" si="134"/>
        <v/>
      </c>
    </row>
    <row r="919" spans="8:8" x14ac:dyDescent="0.55000000000000004">
      <c r="H919" t="str">
        <f t="shared" si="134"/>
        <v/>
      </c>
    </row>
    <row r="920" spans="8:8" x14ac:dyDescent="0.55000000000000004">
      <c r="H920" t="str">
        <f t="shared" si="134"/>
        <v/>
      </c>
    </row>
    <row r="921" spans="8:8" x14ac:dyDescent="0.55000000000000004">
      <c r="H921" t="str">
        <f t="shared" si="134"/>
        <v/>
      </c>
    </row>
    <row r="922" spans="8:8" x14ac:dyDescent="0.55000000000000004">
      <c r="H922" t="str">
        <f t="shared" si="134"/>
        <v/>
      </c>
    </row>
    <row r="923" spans="8:8" x14ac:dyDescent="0.55000000000000004">
      <c r="H923" t="str">
        <f t="shared" si="134"/>
        <v/>
      </c>
    </row>
    <row r="924" spans="8:8" x14ac:dyDescent="0.55000000000000004">
      <c r="H924" t="str">
        <f t="shared" si="134"/>
        <v/>
      </c>
    </row>
    <row r="925" spans="8:8" x14ac:dyDescent="0.55000000000000004">
      <c r="H925" t="str">
        <f t="shared" si="134"/>
        <v/>
      </c>
    </row>
    <row r="926" spans="8:8" x14ac:dyDescent="0.55000000000000004">
      <c r="H926" t="str">
        <f t="shared" si="134"/>
        <v/>
      </c>
    </row>
    <row r="927" spans="8:8" x14ac:dyDescent="0.55000000000000004">
      <c r="H927" t="str">
        <f t="shared" si="134"/>
        <v/>
      </c>
    </row>
    <row r="928" spans="8:8" x14ac:dyDescent="0.55000000000000004">
      <c r="H928" t="str">
        <f t="shared" si="134"/>
        <v/>
      </c>
    </row>
    <row r="929" spans="8:8" x14ac:dyDescent="0.55000000000000004">
      <c r="H929" t="str">
        <f t="shared" si="134"/>
        <v/>
      </c>
    </row>
    <row r="930" spans="8:8" x14ac:dyDescent="0.55000000000000004">
      <c r="H930" t="str">
        <f t="shared" si="134"/>
        <v/>
      </c>
    </row>
    <row r="931" spans="8:8" x14ac:dyDescent="0.55000000000000004">
      <c r="H931" t="str">
        <f t="shared" si="134"/>
        <v/>
      </c>
    </row>
    <row r="932" spans="8:8" x14ac:dyDescent="0.55000000000000004">
      <c r="H932" t="str">
        <f t="shared" si="134"/>
        <v/>
      </c>
    </row>
    <row r="933" spans="8:8" x14ac:dyDescent="0.55000000000000004">
      <c r="H933" t="str">
        <f t="shared" si="134"/>
        <v/>
      </c>
    </row>
    <row r="934" spans="8:8" x14ac:dyDescent="0.55000000000000004">
      <c r="H934" t="str">
        <f t="shared" si="134"/>
        <v/>
      </c>
    </row>
    <row r="935" spans="8:8" x14ac:dyDescent="0.55000000000000004">
      <c r="H935" t="str">
        <f t="shared" si="134"/>
        <v/>
      </c>
    </row>
    <row r="936" spans="8:8" x14ac:dyDescent="0.55000000000000004">
      <c r="H936" t="str">
        <f t="shared" si="134"/>
        <v/>
      </c>
    </row>
    <row r="937" spans="8:8" x14ac:dyDescent="0.55000000000000004">
      <c r="H937" t="str">
        <f t="shared" si="134"/>
        <v/>
      </c>
    </row>
    <row r="938" spans="8:8" x14ac:dyDescent="0.55000000000000004">
      <c r="H938" t="str">
        <f t="shared" si="134"/>
        <v/>
      </c>
    </row>
    <row r="939" spans="8:8" x14ac:dyDescent="0.55000000000000004">
      <c r="H939" t="str">
        <f t="shared" si="134"/>
        <v/>
      </c>
    </row>
    <row r="940" spans="8:8" x14ac:dyDescent="0.55000000000000004">
      <c r="H940" t="str">
        <f t="shared" si="134"/>
        <v/>
      </c>
    </row>
    <row r="941" spans="8:8" x14ac:dyDescent="0.55000000000000004">
      <c r="H941" t="str">
        <f t="shared" si="134"/>
        <v/>
      </c>
    </row>
    <row r="942" spans="8:8" x14ac:dyDescent="0.55000000000000004">
      <c r="H942" t="str">
        <f t="shared" si="134"/>
        <v/>
      </c>
    </row>
    <row r="943" spans="8:8" x14ac:dyDescent="0.55000000000000004">
      <c r="H943" t="str">
        <f t="shared" si="134"/>
        <v/>
      </c>
    </row>
    <row r="944" spans="8:8" x14ac:dyDescent="0.55000000000000004">
      <c r="H944" t="str">
        <f t="shared" si="134"/>
        <v/>
      </c>
    </row>
    <row r="945" spans="8:8" x14ac:dyDescent="0.55000000000000004">
      <c r="H945" t="str">
        <f t="shared" si="134"/>
        <v/>
      </c>
    </row>
    <row r="946" spans="8:8" x14ac:dyDescent="0.55000000000000004">
      <c r="H946" t="str">
        <f t="shared" si="134"/>
        <v/>
      </c>
    </row>
    <row r="947" spans="8:8" x14ac:dyDescent="0.55000000000000004">
      <c r="H947" t="str">
        <f t="shared" si="134"/>
        <v/>
      </c>
    </row>
    <row r="948" spans="8:8" x14ac:dyDescent="0.55000000000000004">
      <c r="H948" t="str">
        <f t="shared" si="134"/>
        <v/>
      </c>
    </row>
    <row r="949" spans="8:8" x14ac:dyDescent="0.55000000000000004">
      <c r="H949" t="str">
        <f t="shared" si="134"/>
        <v/>
      </c>
    </row>
    <row r="950" spans="8:8" x14ac:dyDescent="0.55000000000000004">
      <c r="H950" t="str">
        <f t="shared" si="134"/>
        <v/>
      </c>
    </row>
    <row r="951" spans="8:8" x14ac:dyDescent="0.55000000000000004">
      <c r="H951" t="str">
        <f t="shared" si="134"/>
        <v/>
      </c>
    </row>
    <row r="952" spans="8:8" x14ac:dyDescent="0.55000000000000004">
      <c r="H952" t="str">
        <f t="shared" si="134"/>
        <v/>
      </c>
    </row>
    <row r="953" spans="8:8" x14ac:dyDescent="0.55000000000000004">
      <c r="H953" t="str">
        <f t="shared" si="134"/>
        <v/>
      </c>
    </row>
    <row r="954" spans="8:8" x14ac:dyDescent="0.55000000000000004">
      <c r="H954" t="str">
        <f t="shared" si="134"/>
        <v/>
      </c>
    </row>
    <row r="955" spans="8:8" x14ac:dyDescent="0.55000000000000004">
      <c r="H955" t="str">
        <f t="shared" si="134"/>
        <v/>
      </c>
    </row>
    <row r="956" spans="8:8" x14ac:dyDescent="0.55000000000000004">
      <c r="H956" t="str">
        <f t="shared" si="134"/>
        <v/>
      </c>
    </row>
    <row r="957" spans="8:8" x14ac:dyDescent="0.55000000000000004">
      <c r="H957" t="str">
        <f t="shared" si="134"/>
        <v/>
      </c>
    </row>
    <row r="958" spans="8:8" x14ac:dyDescent="0.55000000000000004">
      <c r="H958" t="str">
        <f t="shared" si="134"/>
        <v/>
      </c>
    </row>
    <row r="959" spans="8:8" x14ac:dyDescent="0.55000000000000004">
      <c r="H959" t="str">
        <f t="shared" si="134"/>
        <v/>
      </c>
    </row>
    <row r="960" spans="8:8" x14ac:dyDescent="0.55000000000000004">
      <c r="H960" t="str">
        <f t="shared" si="134"/>
        <v/>
      </c>
    </row>
    <row r="961" spans="8:8" x14ac:dyDescent="0.55000000000000004">
      <c r="H961" t="str">
        <f t="shared" si="134"/>
        <v/>
      </c>
    </row>
    <row r="962" spans="8:8" x14ac:dyDescent="0.55000000000000004">
      <c r="H962" t="str">
        <f t="shared" si="134"/>
        <v/>
      </c>
    </row>
    <row r="963" spans="8:8" x14ac:dyDescent="0.55000000000000004">
      <c r="H963" t="str">
        <f t="shared" si="134"/>
        <v/>
      </c>
    </row>
    <row r="964" spans="8:8" x14ac:dyDescent="0.55000000000000004">
      <c r="H964" t="str">
        <f t="shared" si="134"/>
        <v/>
      </c>
    </row>
    <row r="965" spans="8:8" x14ac:dyDescent="0.55000000000000004">
      <c r="H965" t="str">
        <f t="shared" si="134"/>
        <v/>
      </c>
    </row>
    <row r="966" spans="8:8" x14ac:dyDescent="0.55000000000000004">
      <c r="H966" t="str">
        <f t="shared" si="134"/>
        <v/>
      </c>
    </row>
    <row r="967" spans="8:8" x14ac:dyDescent="0.55000000000000004">
      <c r="H967" t="str">
        <f t="shared" si="134"/>
        <v/>
      </c>
    </row>
    <row r="968" spans="8:8" x14ac:dyDescent="0.55000000000000004">
      <c r="H968" t="str">
        <f t="shared" si="134"/>
        <v/>
      </c>
    </row>
    <row r="969" spans="8:8" x14ac:dyDescent="0.55000000000000004">
      <c r="H969" t="str">
        <f t="shared" si="134"/>
        <v/>
      </c>
    </row>
    <row r="970" spans="8:8" x14ac:dyDescent="0.55000000000000004">
      <c r="H970" t="str">
        <f t="shared" ref="H970:H1033" si="135">IF(C970="","",SLOPE(E970:G970,E$8:G$8))</f>
        <v/>
      </c>
    </row>
    <row r="971" spans="8:8" x14ac:dyDescent="0.55000000000000004">
      <c r="H971" t="str">
        <f t="shared" si="135"/>
        <v/>
      </c>
    </row>
    <row r="972" spans="8:8" x14ac:dyDescent="0.55000000000000004">
      <c r="H972" t="str">
        <f t="shared" si="135"/>
        <v/>
      </c>
    </row>
    <row r="973" spans="8:8" x14ac:dyDescent="0.55000000000000004">
      <c r="H973" t="str">
        <f t="shared" si="135"/>
        <v/>
      </c>
    </row>
    <row r="974" spans="8:8" x14ac:dyDescent="0.55000000000000004">
      <c r="H974" t="str">
        <f t="shared" si="135"/>
        <v/>
      </c>
    </row>
    <row r="975" spans="8:8" x14ac:dyDescent="0.55000000000000004">
      <c r="H975" t="str">
        <f t="shared" si="135"/>
        <v/>
      </c>
    </row>
    <row r="976" spans="8:8" x14ac:dyDescent="0.55000000000000004">
      <c r="H976" t="str">
        <f t="shared" si="135"/>
        <v/>
      </c>
    </row>
    <row r="977" spans="8:8" x14ac:dyDescent="0.55000000000000004">
      <c r="H977" t="str">
        <f t="shared" si="135"/>
        <v/>
      </c>
    </row>
    <row r="978" spans="8:8" x14ac:dyDescent="0.55000000000000004">
      <c r="H978" t="str">
        <f t="shared" si="135"/>
        <v/>
      </c>
    </row>
    <row r="979" spans="8:8" x14ac:dyDescent="0.55000000000000004">
      <c r="H979" t="str">
        <f t="shared" si="135"/>
        <v/>
      </c>
    </row>
    <row r="980" spans="8:8" x14ac:dyDescent="0.55000000000000004">
      <c r="H980" t="str">
        <f t="shared" si="135"/>
        <v/>
      </c>
    </row>
    <row r="981" spans="8:8" x14ac:dyDescent="0.55000000000000004">
      <c r="H981" t="str">
        <f t="shared" si="135"/>
        <v/>
      </c>
    </row>
    <row r="982" spans="8:8" x14ac:dyDescent="0.55000000000000004">
      <c r="H982" t="str">
        <f t="shared" si="135"/>
        <v/>
      </c>
    </row>
    <row r="983" spans="8:8" x14ac:dyDescent="0.55000000000000004">
      <c r="H983" t="str">
        <f t="shared" si="135"/>
        <v/>
      </c>
    </row>
    <row r="984" spans="8:8" x14ac:dyDescent="0.55000000000000004">
      <c r="H984" t="str">
        <f t="shared" si="135"/>
        <v/>
      </c>
    </row>
    <row r="985" spans="8:8" x14ac:dyDescent="0.55000000000000004">
      <c r="H985" t="str">
        <f t="shared" si="135"/>
        <v/>
      </c>
    </row>
    <row r="986" spans="8:8" x14ac:dyDescent="0.55000000000000004">
      <c r="H986" t="str">
        <f t="shared" si="135"/>
        <v/>
      </c>
    </row>
    <row r="987" spans="8:8" x14ac:dyDescent="0.55000000000000004">
      <c r="H987" t="str">
        <f t="shared" si="135"/>
        <v/>
      </c>
    </row>
    <row r="988" spans="8:8" x14ac:dyDescent="0.55000000000000004">
      <c r="H988" t="str">
        <f t="shared" si="135"/>
        <v/>
      </c>
    </row>
    <row r="989" spans="8:8" x14ac:dyDescent="0.55000000000000004">
      <c r="H989" t="str">
        <f t="shared" si="135"/>
        <v/>
      </c>
    </row>
    <row r="990" spans="8:8" x14ac:dyDescent="0.55000000000000004">
      <c r="H990" t="str">
        <f t="shared" si="135"/>
        <v/>
      </c>
    </row>
    <row r="991" spans="8:8" x14ac:dyDescent="0.55000000000000004">
      <c r="H991" t="str">
        <f t="shared" si="135"/>
        <v/>
      </c>
    </row>
    <row r="992" spans="8:8" x14ac:dyDescent="0.55000000000000004">
      <c r="H992" t="str">
        <f t="shared" si="135"/>
        <v/>
      </c>
    </row>
    <row r="993" spans="8:8" x14ac:dyDescent="0.55000000000000004">
      <c r="H993" t="str">
        <f t="shared" si="135"/>
        <v/>
      </c>
    </row>
    <row r="994" spans="8:8" x14ac:dyDescent="0.55000000000000004">
      <c r="H994" t="str">
        <f t="shared" si="135"/>
        <v/>
      </c>
    </row>
    <row r="995" spans="8:8" x14ac:dyDescent="0.55000000000000004">
      <c r="H995" t="str">
        <f t="shared" si="135"/>
        <v/>
      </c>
    </row>
    <row r="996" spans="8:8" x14ac:dyDescent="0.55000000000000004">
      <c r="H996" t="str">
        <f t="shared" si="135"/>
        <v/>
      </c>
    </row>
    <row r="997" spans="8:8" x14ac:dyDescent="0.55000000000000004">
      <c r="H997" t="str">
        <f t="shared" si="135"/>
        <v/>
      </c>
    </row>
    <row r="998" spans="8:8" x14ac:dyDescent="0.55000000000000004">
      <c r="H998" t="str">
        <f t="shared" si="135"/>
        <v/>
      </c>
    </row>
    <row r="999" spans="8:8" x14ac:dyDescent="0.55000000000000004">
      <c r="H999" t="str">
        <f t="shared" si="135"/>
        <v/>
      </c>
    </row>
    <row r="1000" spans="8:8" x14ac:dyDescent="0.55000000000000004">
      <c r="H1000" t="str">
        <f t="shared" si="135"/>
        <v/>
      </c>
    </row>
    <row r="1001" spans="8:8" x14ac:dyDescent="0.55000000000000004">
      <c r="H1001" t="str">
        <f t="shared" si="135"/>
        <v/>
      </c>
    </row>
    <row r="1002" spans="8:8" x14ac:dyDescent="0.55000000000000004">
      <c r="H1002" t="str">
        <f t="shared" si="135"/>
        <v/>
      </c>
    </row>
    <row r="1003" spans="8:8" x14ac:dyDescent="0.55000000000000004">
      <c r="H1003" t="str">
        <f t="shared" si="135"/>
        <v/>
      </c>
    </row>
    <row r="1004" spans="8:8" x14ac:dyDescent="0.55000000000000004">
      <c r="H1004" t="str">
        <f t="shared" si="135"/>
        <v/>
      </c>
    </row>
    <row r="1005" spans="8:8" x14ac:dyDescent="0.55000000000000004">
      <c r="H1005" t="str">
        <f t="shared" si="135"/>
        <v/>
      </c>
    </row>
    <row r="1006" spans="8:8" x14ac:dyDescent="0.55000000000000004">
      <c r="H1006" t="str">
        <f t="shared" si="135"/>
        <v/>
      </c>
    </row>
    <row r="1007" spans="8:8" x14ac:dyDescent="0.55000000000000004">
      <c r="H1007" t="str">
        <f t="shared" si="135"/>
        <v/>
      </c>
    </row>
    <row r="1008" spans="8:8" x14ac:dyDescent="0.55000000000000004">
      <c r="H1008" t="str">
        <f t="shared" si="135"/>
        <v/>
      </c>
    </row>
    <row r="1009" spans="8:8" x14ac:dyDescent="0.55000000000000004">
      <c r="H1009" t="str">
        <f t="shared" si="135"/>
        <v/>
      </c>
    </row>
    <row r="1010" spans="8:8" x14ac:dyDescent="0.55000000000000004">
      <c r="H1010" t="str">
        <f t="shared" si="135"/>
        <v/>
      </c>
    </row>
    <row r="1011" spans="8:8" x14ac:dyDescent="0.55000000000000004">
      <c r="H1011" t="str">
        <f t="shared" si="135"/>
        <v/>
      </c>
    </row>
    <row r="1012" spans="8:8" x14ac:dyDescent="0.55000000000000004">
      <c r="H1012" t="str">
        <f t="shared" si="135"/>
        <v/>
      </c>
    </row>
    <row r="1013" spans="8:8" x14ac:dyDescent="0.55000000000000004">
      <c r="H1013" t="str">
        <f t="shared" si="135"/>
        <v/>
      </c>
    </row>
    <row r="1014" spans="8:8" x14ac:dyDescent="0.55000000000000004">
      <c r="H1014" t="str">
        <f t="shared" si="135"/>
        <v/>
      </c>
    </row>
    <row r="1015" spans="8:8" x14ac:dyDescent="0.55000000000000004">
      <c r="H1015" t="str">
        <f t="shared" si="135"/>
        <v/>
      </c>
    </row>
    <row r="1016" spans="8:8" x14ac:dyDescent="0.55000000000000004">
      <c r="H1016" t="str">
        <f t="shared" si="135"/>
        <v/>
      </c>
    </row>
    <row r="1017" spans="8:8" x14ac:dyDescent="0.55000000000000004">
      <c r="H1017" t="str">
        <f t="shared" si="135"/>
        <v/>
      </c>
    </row>
    <row r="1018" spans="8:8" x14ac:dyDescent="0.55000000000000004">
      <c r="H1018" t="str">
        <f t="shared" si="135"/>
        <v/>
      </c>
    </row>
    <row r="1019" spans="8:8" x14ac:dyDescent="0.55000000000000004">
      <c r="H1019" t="str">
        <f t="shared" si="135"/>
        <v/>
      </c>
    </row>
    <row r="1020" spans="8:8" x14ac:dyDescent="0.55000000000000004">
      <c r="H1020" t="str">
        <f t="shared" si="135"/>
        <v/>
      </c>
    </row>
    <row r="1021" spans="8:8" x14ac:dyDescent="0.55000000000000004">
      <c r="H1021" t="str">
        <f t="shared" si="135"/>
        <v/>
      </c>
    </row>
    <row r="1022" spans="8:8" x14ac:dyDescent="0.55000000000000004">
      <c r="H1022" t="str">
        <f t="shared" si="135"/>
        <v/>
      </c>
    </row>
    <row r="1023" spans="8:8" x14ac:dyDescent="0.55000000000000004">
      <c r="H1023" t="str">
        <f t="shared" si="135"/>
        <v/>
      </c>
    </row>
    <row r="1024" spans="8:8" x14ac:dyDescent="0.55000000000000004">
      <c r="H1024" t="str">
        <f t="shared" si="135"/>
        <v/>
      </c>
    </row>
    <row r="1025" spans="8:8" x14ac:dyDescent="0.55000000000000004">
      <c r="H1025" t="str">
        <f t="shared" si="135"/>
        <v/>
      </c>
    </row>
    <row r="1026" spans="8:8" x14ac:dyDescent="0.55000000000000004">
      <c r="H1026" t="str">
        <f t="shared" si="135"/>
        <v/>
      </c>
    </row>
    <row r="1027" spans="8:8" x14ac:dyDescent="0.55000000000000004">
      <c r="H1027" t="str">
        <f t="shared" si="135"/>
        <v/>
      </c>
    </row>
    <row r="1028" spans="8:8" x14ac:dyDescent="0.55000000000000004">
      <c r="H1028" t="str">
        <f t="shared" si="135"/>
        <v/>
      </c>
    </row>
    <row r="1029" spans="8:8" x14ac:dyDescent="0.55000000000000004">
      <c r="H1029" t="str">
        <f t="shared" si="135"/>
        <v/>
      </c>
    </row>
    <row r="1030" spans="8:8" x14ac:dyDescent="0.55000000000000004">
      <c r="H1030" t="str">
        <f t="shared" si="135"/>
        <v/>
      </c>
    </row>
    <row r="1031" spans="8:8" x14ac:dyDescent="0.55000000000000004">
      <c r="H1031" t="str">
        <f t="shared" si="135"/>
        <v/>
      </c>
    </row>
    <row r="1032" spans="8:8" x14ac:dyDescent="0.55000000000000004">
      <c r="H1032" t="str">
        <f t="shared" si="135"/>
        <v/>
      </c>
    </row>
    <row r="1033" spans="8:8" x14ac:dyDescent="0.55000000000000004">
      <c r="H1033" t="str">
        <f t="shared" si="135"/>
        <v/>
      </c>
    </row>
    <row r="1034" spans="8:8" x14ac:dyDescent="0.55000000000000004">
      <c r="H1034" t="str">
        <f t="shared" ref="H1034:H1097" si="136">IF(C1034="","",SLOPE(E1034:G1034,E$8:G$8))</f>
        <v/>
      </c>
    </row>
    <row r="1035" spans="8:8" x14ac:dyDescent="0.55000000000000004">
      <c r="H1035" t="str">
        <f t="shared" si="136"/>
        <v/>
      </c>
    </row>
    <row r="1036" spans="8:8" x14ac:dyDescent="0.55000000000000004">
      <c r="H1036" t="str">
        <f t="shared" si="136"/>
        <v/>
      </c>
    </row>
    <row r="1037" spans="8:8" x14ac:dyDescent="0.55000000000000004">
      <c r="H1037" t="str">
        <f t="shared" si="136"/>
        <v/>
      </c>
    </row>
    <row r="1038" spans="8:8" x14ac:dyDescent="0.55000000000000004">
      <c r="H1038" t="str">
        <f t="shared" si="136"/>
        <v/>
      </c>
    </row>
    <row r="1039" spans="8:8" x14ac:dyDescent="0.55000000000000004">
      <c r="H1039" t="str">
        <f t="shared" si="136"/>
        <v/>
      </c>
    </row>
    <row r="1040" spans="8:8" x14ac:dyDescent="0.55000000000000004">
      <c r="H1040" t="str">
        <f t="shared" si="136"/>
        <v/>
      </c>
    </row>
    <row r="1041" spans="8:8" x14ac:dyDescent="0.55000000000000004">
      <c r="H1041" t="str">
        <f t="shared" si="136"/>
        <v/>
      </c>
    </row>
    <row r="1042" spans="8:8" x14ac:dyDescent="0.55000000000000004">
      <c r="H1042" t="str">
        <f t="shared" si="136"/>
        <v/>
      </c>
    </row>
    <row r="1043" spans="8:8" x14ac:dyDescent="0.55000000000000004">
      <c r="H1043" t="str">
        <f t="shared" si="136"/>
        <v/>
      </c>
    </row>
    <row r="1044" spans="8:8" x14ac:dyDescent="0.55000000000000004">
      <c r="H1044" t="str">
        <f t="shared" si="136"/>
        <v/>
      </c>
    </row>
    <row r="1045" spans="8:8" x14ac:dyDescent="0.55000000000000004">
      <c r="H1045" t="str">
        <f t="shared" si="136"/>
        <v/>
      </c>
    </row>
    <row r="1046" spans="8:8" x14ac:dyDescent="0.55000000000000004">
      <c r="H1046" t="str">
        <f t="shared" si="136"/>
        <v/>
      </c>
    </row>
    <row r="1047" spans="8:8" x14ac:dyDescent="0.55000000000000004">
      <c r="H1047" t="str">
        <f t="shared" si="136"/>
        <v/>
      </c>
    </row>
    <row r="1048" spans="8:8" x14ac:dyDescent="0.55000000000000004">
      <c r="H1048" t="str">
        <f t="shared" si="136"/>
        <v/>
      </c>
    </row>
    <row r="1049" spans="8:8" x14ac:dyDescent="0.55000000000000004">
      <c r="H1049" t="str">
        <f t="shared" si="136"/>
        <v/>
      </c>
    </row>
    <row r="1050" spans="8:8" x14ac:dyDescent="0.55000000000000004">
      <c r="H1050" t="str">
        <f t="shared" si="136"/>
        <v/>
      </c>
    </row>
    <row r="1051" spans="8:8" x14ac:dyDescent="0.55000000000000004">
      <c r="H1051" t="str">
        <f t="shared" si="136"/>
        <v/>
      </c>
    </row>
    <row r="1052" spans="8:8" x14ac:dyDescent="0.55000000000000004">
      <c r="H1052" t="str">
        <f t="shared" si="136"/>
        <v/>
      </c>
    </row>
    <row r="1053" spans="8:8" x14ac:dyDescent="0.55000000000000004">
      <c r="H1053" t="str">
        <f t="shared" si="136"/>
        <v/>
      </c>
    </row>
    <row r="1054" spans="8:8" x14ac:dyDescent="0.55000000000000004">
      <c r="H1054" t="str">
        <f t="shared" si="136"/>
        <v/>
      </c>
    </row>
    <row r="1055" spans="8:8" x14ac:dyDescent="0.55000000000000004">
      <c r="H1055" t="str">
        <f t="shared" si="136"/>
        <v/>
      </c>
    </row>
    <row r="1056" spans="8:8" x14ac:dyDescent="0.55000000000000004">
      <c r="H1056" t="str">
        <f t="shared" si="136"/>
        <v/>
      </c>
    </row>
    <row r="1057" spans="8:8" x14ac:dyDescent="0.55000000000000004">
      <c r="H1057" t="str">
        <f t="shared" si="136"/>
        <v/>
      </c>
    </row>
    <row r="1058" spans="8:8" x14ac:dyDescent="0.55000000000000004">
      <c r="H1058" t="str">
        <f t="shared" si="136"/>
        <v/>
      </c>
    </row>
    <row r="1059" spans="8:8" x14ac:dyDescent="0.55000000000000004">
      <c r="H1059" t="str">
        <f t="shared" si="136"/>
        <v/>
      </c>
    </row>
    <row r="1060" spans="8:8" x14ac:dyDescent="0.55000000000000004">
      <c r="H1060" t="str">
        <f t="shared" si="136"/>
        <v/>
      </c>
    </row>
    <row r="1061" spans="8:8" x14ac:dyDescent="0.55000000000000004">
      <c r="H1061" t="str">
        <f t="shared" si="136"/>
        <v/>
      </c>
    </row>
    <row r="1062" spans="8:8" x14ac:dyDescent="0.55000000000000004">
      <c r="H1062" t="str">
        <f t="shared" si="136"/>
        <v/>
      </c>
    </row>
    <row r="1063" spans="8:8" x14ac:dyDescent="0.55000000000000004">
      <c r="H1063" t="str">
        <f t="shared" si="136"/>
        <v/>
      </c>
    </row>
    <row r="1064" spans="8:8" x14ac:dyDescent="0.55000000000000004">
      <c r="H1064" t="str">
        <f t="shared" si="136"/>
        <v/>
      </c>
    </row>
    <row r="1065" spans="8:8" x14ac:dyDescent="0.55000000000000004">
      <c r="H1065" t="str">
        <f t="shared" si="136"/>
        <v/>
      </c>
    </row>
    <row r="1066" spans="8:8" x14ac:dyDescent="0.55000000000000004">
      <c r="H1066" t="str">
        <f t="shared" si="136"/>
        <v/>
      </c>
    </row>
    <row r="1067" spans="8:8" x14ac:dyDescent="0.55000000000000004">
      <c r="H1067" t="str">
        <f t="shared" si="136"/>
        <v/>
      </c>
    </row>
    <row r="1068" spans="8:8" x14ac:dyDescent="0.55000000000000004">
      <c r="H1068" t="str">
        <f t="shared" si="136"/>
        <v/>
      </c>
    </row>
    <row r="1069" spans="8:8" x14ac:dyDescent="0.55000000000000004">
      <c r="H1069" t="str">
        <f t="shared" si="136"/>
        <v/>
      </c>
    </row>
    <row r="1070" spans="8:8" x14ac:dyDescent="0.55000000000000004">
      <c r="H1070" t="str">
        <f t="shared" si="136"/>
        <v/>
      </c>
    </row>
    <row r="1071" spans="8:8" x14ac:dyDescent="0.55000000000000004">
      <c r="H1071" t="str">
        <f t="shared" si="136"/>
        <v/>
      </c>
    </row>
    <row r="1072" spans="8:8" x14ac:dyDescent="0.55000000000000004">
      <c r="H1072" t="str">
        <f t="shared" si="136"/>
        <v/>
      </c>
    </row>
    <row r="1073" spans="8:8" x14ac:dyDescent="0.55000000000000004">
      <c r="H1073" t="str">
        <f t="shared" si="136"/>
        <v/>
      </c>
    </row>
    <row r="1074" spans="8:8" x14ac:dyDescent="0.55000000000000004">
      <c r="H1074" t="str">
        <f t="shared" si="136"/>
        <v/>
      </c>
    </row>
    <row r="1075" spans="8:8" x14ac:dyDescent="0.55000000000000004">
      <c r="H1075" t="str">
        <f t="shared" si="136"/>
        <v/>
      </c>
    </row>
    <row r="1076" spans="8:8" x14ac:dyDescent="0.55000000000000004">
      <c r="H1076" t="str">
        <f t="shared" si="136"/>
        <v/>
      </c>
    </row>
    <row r="1077" spans="8:8" x14ac:dyDescent="0.55000000000000004">
      <c r="H1077" t="str">
        <f t="shared" si="136"/>
        <v/>
      </c>
    </row>
    <row r="1078" spans="8:8" x14ac:dyDescent="0.55000000000000004">
      <c r="H1078" t="str">
        <f t="shared" si="136"/>
        <v/>
      </c>
    </row>
    <row r="1079" spans="8:8" x14ac:dyDescent="0.55000000000000004">
      <c r="H1079" t="str">
        <f t="shared" si="136"/>
        <v/>
      </c>
    </row>
    <row r="1080" spans="8:8" x14ac:dyDescent="0.55000000000000004">
      <c r="H1080" t="str">
        <f t="shared" si="136"/>
        <v/>
      </c>
    </row>
    <row r="1081" spans="8:8" x14ac:dyDescent="0.55000000000000004">
      <c r="H1081" t="str">
        <f t="shared" si="136"/>
        <v/>
      </c>
    </row>
    <row r="1082" spans="8:8" x14ac:dyDescent="0.55000000000000004">
      <c r="H1082" t="str">
        <f t="shared" si="136"/>
        <v/>
      </c>
    </row>
    <row r="1083" spans="8:8" x14ac:dyDescent="0.55000000000000004">
      <c r="H1083" t="str">
        <f t="shared" si="136"/>
        <v/>
      </c>
    </row>
    <row r="1084" spans="8:8" x14ac:dyDescent="0.55000000000000004">
      <c r="H1084" t="str">
        <f t="shared" si="136"/>
        <v/>
      </c>
    </row>
    <row r="1085" spans="8:8" x14ac:dyDescent="0.55000000000000004">
      <c r="H1085" t="str">
        <f t="shared" si="136"/>
        <v/>
      </c>
    </row>
    <row r="1086" spans="8:8" x14ac:dyDescent="0.55000000000000004">
      <c r="H1086" t="str">
        <f t="shared" si="136"/>
        <v/>
      </c>
    </row>
    <row r="1087" spans="8:8" x14ac:dyDescent="0.55000000000000004">
      <c r="H1087" t="str">
        <f t="shared" si="136"/>
        <v/>
      </c>
    </row>
    <row r="1088" spans="8:8" x14ac:dyDescent="0.55000000000000004">
      <c r="H1088" t="str">
        <f t="shared" si="136"/>
        <v/>
      </c>
    </row>
    <row r="1089" spans="8:8" x14ac:dyDescent="0.55000000000000004">
      <c r="H1089" t="str">
        <f t="shared" si="136"/>
        <v/>
      </c>
    </row>
    <row r="1090" spans="8:8" x14ac:dyDescent="0.55000000000000004">
      <c r="H1090" t="str">
        <f t="shared" si="136"/>
        <v/>
      </c>
    </row>
    <row r="1091" spans="8:8" x14ac:dyDescent="0.55000000000000004">
      <c r="H1091" t="str">
        <f t="shared" si="136"/>
        <v/>
      </c>
    </row>
    <row r="1092" spans="8:8" x14ac:dyDescent="0.55000000000000004">
      <c r="H1092" t="str">
        <f t="shared" si="136"/>
        <v/>
      </c>
    </row>
    <row r="1093" spans="8:8" x14ac:dyDescent="0.55000000000000004">
      <c r="H1093" t="str">
        <f t="shared" si="136"/>
        <v/>
      </c>
    </row>
    <row r="1094" spans="8:8" x14ac:dyDescent="0.55000000000000004">
      <c r="H1094" t="str">
        <f t="shared" si="136"/>
        <v/>
      </c>
    </row>
    <row r="1095" spans="8:8" x14ac:dyDescent="0.55000000000000004">
      <c r="H1095" t="str">
        <f t="shared" si="136"/>
        <v/>
      </c>
    </row>
    <row r="1096" spans="8:8" x14ac:dyDescent="0.55000000000000004">
      <c r="H1096" t="str">
        <f t="shared" si="136"/>
        <v/>
      </c>
    </row>
    <row r="1097" spans="8:8" x14ac:dyDescent="0.55000000000000004">
      <c r="H1097" t="str">
        <f t="shared" si="136"/>
        <v/>
      </c>
    </row>
    <row r="1098" spans="8:8" x14ac:dyDescent="0.55000000000000004">
      <c r="H1098" t="str">
        <f t="shared" ref="H1098:H1161" si="137">IF(C1098="","",SLOPE(E1098:G1098,E$8:G$8))</f>
        <v/>
      </c>
    </row>
    <row r="1099" spans="8:8" x14ac:dyDescent="0.55000000000000004">
      <c r="H1099" t="str">
        <f t="shared" si="137"/>
        <v/>
      </c>
    </row>
    <row r="1100" spans="8:8" x14ac:dyDescent="0.55000000000000004">
      <c r="H1100" t="str">
        <f t="shared" si="137"/>
        <v/>
      </c>
    </row>
    <row r="1101" spans="8:8" x14ac:dyDescent="0.55000000000000004">
      <c r="H1101" t="str">
        <f t="shared" si="137"/>
        <v/>
      </c>
    </row>
    <row r="1102" spans="8:8" x14ac:dyDescent="0.55000000000000004">
      <c r="H1102" t="str">
        <f t="shared" si="137"/>
        <v/>
      </c>
    </row>
    <row r="1103" spans="8:8" x14ac:dyDescent="0.55000000000000004">
      <c r="H1103" t="str">
        <f t="shared" si="137"/>
        <v/>
      </c>
    </row>
    <row r="1104" spans="8:8" x14ac:dyDescent="0.55000000000000004">
      <c r="H1104" t="str">
        <f t="shared" si="137"/>
        <v/>
      </c>
    </row>
    <row r="1105" spans="8:8" x14ac:dyDescent="0.55000000000000004">
      <c r="H1105" t="str">
        <f t="shared" si="137"/>
        <v/>
      </c>
    </row>
    <row r="1106" spans="8:8" x14ac:dyDescent="0.55000000000000004">
      <c r="H1106" t="str">
        <f t="shared" si="137"/>
        <v/>
      </c>
    </row>
    <row r="1107" spans="8:8" x14ac:dyDescent="0.55000000000000004">
      <c r="H1107" t="str">
        <f t="shared" si="137"/>
        <v/>
      </c>
    </row>
    <row r="1108" spans="8:8" x14ac:dyDescent="0.55000000000000004">
      <c r="H1108" t="str">
        <f t="shared" si="137"/>
        <v/>
      </c>
    </row>
    <row r="1109" spans="8:8" x14ac:dyDescent="0.55000000000000004">
      <c r="H1109" t="str">
        <f t="shared" si="137"/>
        <v/>
      </c>
    </row>
    <row r="1110" spans="8:8" x14ac:dyDescent="0.55000000000000004">
      <c r="H1110" t="str">
        <f t="shared" si="137"/>
        <v/>
      </c>
    </row>
    <row r="1111" spans="8:8" x14ac:dyDescent="0.55000000000000004">
      <c r="H1111" t="str">
        <f t="shared" si="137"/>
        <v/>
      </c>
    </row>
    <row r="1112" spans="8:8" x14ac:dyDescent="0.55000000000000004">
      <c r="H1112" t="str">
        <f t="shared" si="137"/>
        <v/>
      </c>
    </row>
    <row r="1113" spans="8:8" x14ac:dyDescent="0.55000000000000004">
      <c r="H1113" t="str">
        <f t="shared" si="137"/>
        <v/>
      </c>
    </row>
    <row r="1114" spans="8:8" x14ac:dyDescent="0.55000000000000004">
      <c r="H1114" t="str">
        <f t="shared" si="137"/>
        <v/>
      </c>
    </row>
    <row r="1115" spans="8:8" x14ac:dyDescent="0.55000000000000004">
      <c r="H1115" t="str">
        <f t="shared" si="137"/>
        <v/>
      </c>
    </row>
    <row r="1116" spans="8:8" x14ac:dyDescent="0.55000000000000004">
      <c r="H1116" t="str">
        <f t="shared" si="137"/>
        <v/>
      </c>
    </row>
    <row r="1117" spans="8:8" x14ac:dyDescent="0.55000000000000004">
      <c r="H1117" t="str">
        <f t="shared" si="137"/>
        <v/>
      </c>
    </row>
    <row r="1118" spans="8:8" x14ac:dyDescent="0.55000000000000004">
      <c r="H1118" t="str">
        <f t="shared" si="137"/>
        <v/>
      </c>
    </row>
    <row r="1119" spans="8:8" x14ac:dyDescent="0.55000000000000004">
      <c r="H1119" t="str">
        <f t="shared" si="137"/>
        <v/>
      </c>
    </row>
    <row r="1120" spans="8:8" x14ac:dyDescent="0.55000000000000004">
      <c r="H1120" t="str">
        <f t="shared" si="137"/>
        <v/>
      </c>
    </row>
    <row r="1121" spans="8:8" x14ac:dyDescent="0.55000000000000004">
      <c r="H1121" t="str">
        <f t="shared" si="137"/>
        <v/>
      </c>
    </row>
    <row r="1122" spans="8:8" x14ac:dyDescent="0.55000000000000004">
      <c r="H1122" t="str">
        <f t="shared" si="137"/>
        <v/>
      </c>
    </row>
    <row r="1123" spans="8:8" x14ac:dyDescent="0.55000000000000004">
      <c r="H1123" t="str">
        <f t="shared" si="137"/>
        <v/>
      </c>
    </row>
    <row r="1124" spans="8:8" x14ac:dyDescent="0.55000000000000004">
      <c r="H1124" t="str">
        <f t="shared" si="137"/>
        <v/>
      </c>
    </row>
    <row r="1125" spans="8:8" x14ac:dyDescent="0.55000000000000004">
      <c r="H1125" t="str">
        <f t="shared" si="137"/>
        <v/>
      </c>
    </row>
    <row r="1126" spans="8:8" x14ac:dyDescent="0.55000000000000004">
      <c r="H1126" t="str">
        <f t="shared" si="137"/>
        <v/>
      </c>
    </row>
    <row r="1127" spans="8:8" x14ac:dyDescent="0.55000000000000004">
      <c r="H1127" t="str">
        <f t="shared" si="137"/>
        <v/>
      </c>
    </row>
    <row r="1128" spans="8:8" x14ac:dyDescent="0.55000000000000004">
      <c r="H1128" t="str">
        <f t="shared" si="137"/>
        <v/>
      </c>
    </row>
    <row r="1129" spans="8:8" x14ac:dyDescent="0.55000000000000004">
      <c r="H1129" t="str">
        <f t="shared" si="137"/>
        <v/>
      </c>
    </row>
    <row r="1130" spans="8:8" x14ac:dyDescent="0.55000000000000004">
      <c r="H1130" t="str">
        <f t="shared" si="137"/>
        <v/>
      </c>
    </row>
    <row r="1131" spans="8:8" x14ac:dyDescent="0.55000000000000004">
      <c r="H1131" t="str">
        <f t="shared" si="137"/>
        <v/>
      </c>
    </row>
    <row r="1132" spans="8:8" x14ac:dyDescent="0.55000000000000004">
      <c r="H1132" t="str">
        <f t="shared" si="137"/>
        <v/>
      </c>
    </row>
    <row r="1133" spans="8:8" x14ac:dyDescent="0.55000000000000004">
      <c r="H1133" t="str">
        <f t="shared" si="137"/>
        <v/>
      </c>
    </row>
    <row r="1134" spans="8:8" x14ac:dyDescent="0.55000000000000004">
      <c r="H1134" t="str">
        <f t="shared" si="137"/>
        <v/>
      </c>
    </row>
    <row r="1135" spans="8:8" x14ac:dyDescent="0.55000000000000004">
      <c r="H1135" t="str">
        <f t="shared" si="137"/>
        <v/>
      </c>
    </row>
    <row r="1136" spans="8:8" x14ac:dyDescent="0.55000000000000004">
      <c r="H1136" t="str">
        <f t="shared" si="137"/>
        <v/>
      </c>
    </row>
    <row r="1137" spans="8:8" x14ac:dyDescent="0.55000000000000004">
      <c r="H1137" t="str">
        <f t="shared" si="137"/>
        <v/>
      </c>
    </row>
    <row r="1138" spans="8:8" x14ac:dyDescent="0.55000000000000004">
      <c r="H1138" t="str">
        <f t="shared" si="137"/>
        <v/>
      </c>
    </row>
    <row r="1139" spans="8:8" x14ac:dyDescent="0.55000000000000004">
      <c r="H1139" t="str">
        <f t="shared" si="137"/>
        <v/>
      </c>
    </row>
    <row r="1140" spans="8:8" x14ac:dyDescent="0.55000000000000004">
      <c r="H1140" t="str">
        <f t="shared" si="137"/>
        <v/>
      </c>
    </row>
    <row r="1141" spans="8:8" x14ac:dyDescent="0.55000000000000004">
      <c r="H1141" t="str">
        <f t="shared" si="137"/>
        <v/>
      </c>
    </row>
    <row r="1142" spans="8:8" x14ac:dyDescent="0.55000000000000004">
      <c r="H1142" t="str">
        <f t="shared" si="137"/>
        <v/>
      </c>
    </row>
    <row r="1143" spans="8:8" x14ac:dyDescent="0.55000000000000004">
      <c r="H1143" t="str">
        <f t="shared" si="137"/>
        <v/>
      </c>
    </row>
    <row r="1144" spans="8:8" x14ac:dyDescent="0.55000000000000004">
      <c r="H1144" t="str">
        <f t="shared" si="137"/>
        <v/>
      </c>
    </row>
    <row r="1145" spans="8:8" x14ac:dyDescent="0.55000000000000004">
      <c r="H1145" t="str">
        <f t="shared" si="137"/>
        <v/>
      </c>
    </row>
    <row r="1146" spans="8:8" x14ac:dyDescent="0.55000000000000004">
      <c r="H1146" t="str">
        <f t="shared" si="137"/>
        <v/>
      </c>
    </row>
    <row r="1147" spans="8:8" x14ac:dyDescent="0.55000000000000004">
      <c r="H1147" t="str">
        <f t="shared" si="137"/>
        <v/>
      </c>
    </row>
    <row r="1148" spans="8:8" x14ac:dyDescent="0.55000000000000004">
      <c r="H1148" t="str">
        <f t="shared" si="137"/>
        <v/>
      </c>
    </row>
    <row r="1149" spans="8:8" x14ac:dyDescent="0.55000000000000004">
      <c r="H1149" t="str">
        <f t="shared" si="137"/>
        <v/>
      </c>
    </row>
    <row r="1150" spans="8:8" x14ac:dyDescent="0.55000000000000004">
      <c r="H1150" t="str">
        <f t="shared" si="137"/>
        <v/>
      </c>
    </row>
    <row r="1151" spans="8:8" x14ac:dyDescent="0.55000000000000004">
      <c r="H1151" t="str">
        <f t="shared" si="137"/>
        <v/>
      </c>
    </row>
    <row r="1152" spans="8:8" x14ac:dyDescent="0.55000000000000004">
      <c r="H1152" t="str">
        <f t="shared" si="137"/>
        <v/>
      </c>
    </row>
    <row r="1153" spans="8:8" x14ac:dyDescent="0.55000000000000004">
      <c r="H1153" t="str">
        <f t="shared" si="137"/>
        <v/>
      </c>
    </row>
    <row r="1154" spans="8:8" x14ac:dyDescent="0.55000000000000004">
      <c r="H1154" t="str">
        <f t="shared" si="137"/>
        <v/>
      </c>
    </row>
    <row r="1155" spans="8:8" x14ac:dyDescent="0.55000000000000004">
      <c r="H1155" t="str">
        <f t="shared" si="137"/>
        <v/>
      </c>
    </row>
    <row r="1156" spans="8:8" x14ac:dyDescent="0.55000000000000004">
      <c r="H1156" t="str">
        <f t="shared" si="137"/>
        <v/>
      </c>
    </row>
    <row r="1157" spans="8:8" x14ac:dyDescent="0.55000000000000004">
      <c r="H1157" t="str">
        <f t="shared" si="137"/>
        <v/>
      </c>
    </row>
    <row r="1158" spans="8:8" x14ac:dyDescent="0.55000000000000004">
      <c r="H1158" t="str">
        <f t="shared" si="137"/>
        <v/>
      </c>
    </row>
    <row r="1159" spans="8:8" x14ac:dyDescent="0.55000000000000004">
      <c r="H1159" t="str">
        <f t="shared" si="137"/>
        <v/>
      </c>
    </row>
    <row r="1160" spans="8:8" x14ac:dyDescent="0.55000000000000004">
      <c r="H1160" t="str">
        <f t="shared" si="137"/>
        <v/>
      </c>
    </row>
    <row r="1161" spans="8:8" x14ac:dyDescent="0.55000000000000004">
      <c r="H1161" t="str">
        <f t="shared" si="137"/>
        <v/>
      </c>
    </row>
    <row r="1162" spans="8:8" x14ac:dyDescent="0.55000000000000004">
      <c r="H1162" t="str">
        <f t="shared" ref="H1162:H1225" si="138">IF(C1162="","",SLOPE(E1162:G1162,E$8:G$8))</f>
        <v/>
      </c>
    </row>
    <row r="1163" spans="8:8" x14ac:dyDescent="0.55000000000000004">
      <c r="H1163" t="str">
        <f t="shared" si="138"/>
        <v/>
      </c>
    </row>
    <row r="1164" spans="8:8" x14ac:dyDescent="0.55000000000000004">
      <c r="H1164" t="str">
        <f t="shared" si="138"/>
        <v/>
      </c>
    </row>
    <row r="1165" spans="8:8" x14ac:dyDescent="0.55000000000000004">
      <c r="H1165" t="str">
        <f t="shared" si="138"/>
        <v/>
      </c>
    </row>
    <row r="1166" spans="8:8" x14ac:dyDescent="0.55000000000000004">
      <c r="H1166" t="str">
        <f t="shared" si="138"/>
        <v/>
      </c>
    </row>
    <row r="1167" spans="8:8" x14ac:dyDescent="0.55000000000000004">
      <c r="H1167" t="str">
        <f t="shared" si="138"/>
        <v/>
      </c>
    </row>
    <row r="1168" spans="8:8" x14ac:dyDescent="0.55000000000000004">
      <c r="H1168" t="str">
        <f t="shared" si="138"/>
        <v/>
      </c>
    </row>
    <row r="1169" spans="8:8" x14ac:dyDescent="0.55000000000000004">
      <c r="H1169" t="str">
        <f t="shared" si="138"/>
        <v/>
      </c>
    </row>
    <row r="1170" spans="8:8" x14ac:dyDescent="0.55000000000000004">
      <c r="H1170" t="str">
        <f t="shared" si="138"/>
        <v/>
      </c>
    </row>
    <row r="1171" spans="8:8" x14ac:dyDescent="0.55000000000000004">
      <c r="H1171" t="str">
        <f t="shared" si="138"/>
        <v/>
      </c>
    </row>
    <row r="1172" spans="8:8" x14ac:dyDescent="0.55000000000000004">
      <c r="H1172" t="str">
        <f t="shared" si="138"/>
        <v/>
      </c>
    </row>
    <row r="1173" spans="8:8" x14ac:dyDescent="0.55000000000000004">
      <c r="H1173" t="str">
        <f t="shared" si="138"/>
        <v/>
      </c>
    </row>
    <row r="1174" spans="8:8" x14ac:dyDescent="0.55000000000000004">
      <c r="H1174" t="str">
        <f t="shared" si="138"/>
        <v/>
      </c>
    </row>
    <row r="1175" spans="8:8" x14ac:dyDescent="0.55000000000000004">
      <c r="H1175" t="str">
        <f t="shared" si="138"/>
        <v/>
      </c>
    </row>
    <row r="1176" spans="8:8" x14ac:dyDescent="0.55000000000000004">
      <c r="H1176" t="str">
        <f t="shared" si="138"/>
        <v/>
      </c>
    </row>
    <row r="1177" spans="8:8" x14ac:dyDescent="0.55000000000000004">
      <c r="H1177" t="str">
        <f t="shared" si="138"/>
        <v/>
      </c>
    </row>
    <row r="1178" spans="8:8" x14ac:dyDescent="0.55000000000000004">
      <c r="H1178" t="str">
        <f t="shared" si="138"/>
        <v/>
      </c>
    </row>
    <row r="1179" spans="8:8" x14ac:dyDescent="0.55000000000000004">
      <c r="H1179" t="str">
        <f t="shared" si="138"/>
        <v/>
      </c>
    </row>
    <row r="1180" spans="8:8" x14ac:dyDescent="0.55000000000000004">
      <c r="H1180" t="str">
        <f t="shared" si="138"/>
        <v/>
      </c>
    </row>
    <row r="1181" spans="8:8" x14ac:dyDescent="0.55000000000000004">
      <c r="H1181" t="str">
        <f t="shared" si="138"/>
        <v/>
      </c>
    </row>
    <row r="1182" spans="8:8" x14ac:dyDescent="0.55000000000000004">
      <c r="H1182" t="str">
        <f t="shared" si="138"/>
        <v/>
      </c>
    </row>
    <row r="1183" spans="8:8" x14ac:dyDescent="0.55000000000000004">
      <c r="H1183" t="str">
        <f t="shared" si="138"/>
        <v/>
      </c>
    </row>
    <row r="1184" spans="8:8" x14ac:dyDescent="0.55000000000000004">
      <c r="H1184" t="str">
        <f t="shared" si="138"/>
        <v/>
      </c>
    </row>
    <row r="1185" spans="8:8" x14ac:dyDescent="0.55000000000000004">
      <c r="H1185" t="str">
        <f t="shared" si="138"/>
        <v/>
      </c>
    </row>
    <row r="1186" spans="8:8" x14ac:dyDescent="0.55000000000000004">
      <c r="H1186" t="str">
        <f t="shared" si="138"/>
        <v/>
      </c>
    </row>
    <row r="1187" spans="8:8" x14ac:dyDescent="0.55000000000000004">
      <c r="H1187" t="str">
        <f t="shared" si="138"/>
        <v/>
      </c>
    </row>
    <row r="1188" spans="8:8" x14ac:dyDescent="0.55000000000000004">
      <c r="H1188" t="str">
        <f t="shared" si="138"/>
        <v/>
      </c>
    </row>
    <row r="1189" spans="8:8" x14ac:dyDescent="0.55000000000000004">
      <c r="H1189" t="str">
        <f t="shared" si="138"/>
        <v/>
      </c>
    </row>
    <row r="1190" spans="8:8" x14ac:dyDescent="0.55000000000000004">
      <c r="H1190" t="str">
        <f t="shared" si="138"/>
        <v/>
      </c>
    </row>
    <row r="1191" spans="8:8" x14ac:dyDescent="0.55000000000000004">
      <c r="H1191" t="str">
        <f t="shared" si="138"/>
        <v/>
      </c>
    </row>
    <row r="1192" spans="8:8" x14ac:dyDescent="0.55000000000000004">
      <c r="H1192" t="str">
        <f t="shared" si="138"/>
        <v/>
      </c>
    </row>
    <row r="1193" spans="8:8" x14ac:dyDescent="0.55000000000000004">
      <c r="H1193" t="str">
        <f t="shared" si="138"/>
        <v/>
      </c>
    </row>
    <row r="1194" spans="8:8" x14ac:dyDescent="0.55000000000000004">
      <c r="H1194" t="str">
        <f t="shared" si="138"/>
        <v/>
      </c>
    </row>
    <row r="1195" spans="8:8" x14ac:dyDescent="0.55000000000000004">
      <c r="H1195" t="str">
        <f t="shared" si="138"/>
        <v/>
      </c>
    </row>
    <row r="1196" spans="8:8" x14ac:dyDescent="0.55000000000000004">
      <c r="H1196" t="str">
        <f t="shared" si="138"/>
        <v/>
      </c>
    </row>
    <row r="1197" spans="8:8" x14ac:dyDescent="0.55000000000000004">
      <c r="H1197" t="str">
        <f t="shared" si="138"/>
        <v/>
      </c>
    </row>
    <row r="1198" spans="8:8" x14ac:dyDescent="0.55000000000000004">
      <c r="H1198" t="str">
        <f t="shared" si="138"/>
        <v/>
      </c>
    </row>
    <row r="1199" spans="8:8" x14ac:dyDescent="0.55000000000000004">
      <c r="H1199" t="str">
        <f t="shared" si="138"/>
        <v/>
      </c>
    </row>
    <row r="1200" spans="8:8" x14ac:dyDescent="0.55000000000000004">
      <c r="H1200" t="str">
        <f t="shared" si="138"/>
        <v/>
      </c>
    </row>
    <row r="1201" spans="8:8" x14ac:dyDescent="0.55000000000000004">
      <c r="H1201" t="str">
        <f t="shared" si="138"/>
        <v/>
      </c>
    </row>
    <row r="1202" spans="8:8" x14ac:dyDescent="0.55000000000000004">
      <c r="H1202" t="str">
        <f t="shared" si="138"/>
        <v/>
      </c>
    </row>
    <row r="1203" spans="8:8" x14ac:dyDescent="0.55000000000000004">
      <c r="H1203" t="str">
        <f t="shared" si="138"/>
        <v/>
      </c>
    </row>
    <row r="1204" spans="8:8" x14ac:dyDescent="0.55000000000000004">
      <c r="H1204" t="str">
        <f t="shared" si="138"/>
        <v/>
      </c>
    </row>
    <row r="1205" spans="8:8" x14ac:dyDescent="0.55000000000000004">
      <c r="H1205" t="str">
        <f t="shared" si="138"/>
        <v/>
      </c>
    </row>
    <row r="1206" spans="8:8" x14ac:dyDescent="0.55000000000000004">
      <c r="H1206" t="str">
        <f t="shared" si="138"/>
        <v/>
      </c>
    </row>
    <row r="1207" spans="8:8" x14ac:dyDescent="0.55000000000000004">
      <c r="H1207" t="str">
        <f t="shared" si="138"/>
        <v/>
      </c>
    </row>
    <row r="1208" spans="8:8" x14ac:dyDescent="0.55000000000000004">
      <c r="H1208" t="str">
        <f t="shared" si="138"/>
        <v/>
      </c>
    </row>
    <row r="1209" spans="8:8" x14ac:dyDescent="0.55000000000000004">
      <c r="H1209" t="str">
        <f t="shared" si="138"/>
        <v/>
      </c>
    </row>
    <row r="1210" spans="8:8" x14ac:dyDescent="0.55000000000000004">
      <c r="H1210" t="str">
        <f t="shared" si="138"/>
        <v/>
      </c>
    </row>
    <row r="1211" spans="8:8" x14ac:dyDescent="0.55000000000000004">
      <c r="H1211" t="str">
        <f t="shared" si="138"/>
        <v/>
      </c>
    </row>
    <row r="1212" spans="8:8" x14ac:dyDescent="0.55000000000000004">
      <c r="H1212" t="str">
        <f t="shared" si="138"/>
        <v/>
      </c>
    </row>
    <row r="1213" spans="8:8" x14ac:dyDescent="0.55000000000000004">
      <c r="H1213" t="str">
        <f t="shared" si="138"/>
        <v/>
      </c>
    </row>
    <row r="1214" spans="8:8" x14ac:dyDescent="0.55000000000000004">
      <c r="H1214" t="str">
        <f t="shared" si="138"/>
        <v/>
      </c>
    </row>
    <row r="1215" spans="8:8" x14ac:dyDescent="0.55000000000000004">
      <c r="H1215" t="str">
        <f t="shared" si="138"/>
        <v/>
      </c>
    </row>
    <row r="1216" spans="8:8" x14ac:dyDescent="0.55000000000000004">
      <c r="H1216" t="str">
        <f t="shared" si="138"/>
        <v/>
      </c>
    </row>
    <row r="1217" spans="8:8" x14ac:dyDescent="0.55000000000000004">
      <c r="H1217" t="str">
        <f t="shared" si="138"/>
        <v/>
      </c>
    </row>
    <row r="1218" spans="8:8" x14ac:dyDescent="0.55000000000000004">
      <c r="H1218" t="str">
        <f t="shared" si="138"/>
        <v/>
      </c>
    </row>
    <row r="1219" spans="8:8" x14ac:dyDescent="0.55000000000000004">
      <c r="H1219" t="str">
        <f t="shared" si="138"/>
        <v/>
      </c>
    </row>
    <row r="1220" spans="8:8" x14ac:dyDescent="0.55000000000000004">
      <c r="H1220" t="str">
        <f t="shared" si="138"/>
        <v/>
      </c>
    </row>
    <row r="1221" spans="8:8" x14ac:dyDescent="0.55000000000000004">
      <c r="H1221" t="str">
        <f t="shared" si="138"/>
        <v/>
      </c>
    </row>
    <row r="1222" spans="8:8" x14ac:dyDescent="0.55000000000000004">
      <c r="H1222" t="str">
        <f t="shared" si="138"/>
        <v/>
      </c>
    </row>
    <row r="1223" spans="8:8" x14ac:dyDescent="0.55000000000000004">
      <c r="H1223" t="str">
        <f t="shared" si="138"/>
        <v/>
      </c>
    </row>
    <row r="1224" spans="8:8" x14ac:dyDescent="0.55000000000000004">
      <c r="H1224" t="str">
        <f t="shared" si="138"/>
        <v/>
      </c>
    </row>
    <row r="1225" spans="8:8" x14ac:dyDescent="0.55000000000000004">
      <c r="H1225" t="str">
        <f t="shared" si="138"/>
        <v/>
      </c>
    </row>
    <row r="1226" spans="8:8" x14ac:dyDescent="0.55000000000000004">
      <c r="H1226" t="str">
        <f t="shared" ref="H1226:H1289" si="139">IF(C1226="","",SLOPE(E1226:G1226,E$8:G$8))</f>
        <v/>
      </c>
    </row>
    <row r="1227" spans="8:8" x14ac:dyDescent="0.55000000000000004">
      <c r="H1227" t="str">
        <f t="shared" si="139"/>
        <v/>
      </c>
    </row>
    <row r="1228" spans="8:8" x14ac:dyDescent="0.55000000000000004">
      <c r="H1228" t="str">
        <f t="shared" si="139"/>
        <v/>
      </c>
    </row>
    <row r="1229" spans="8:8" x14ac:dyDescent="0.55000000000000004">
      <c r="H1229" t="str">
        <f t="shared" si="139"/>
        <v/>
      </c>
    </row>
    <row r="1230" spans="8:8" x14ac:dyDescent="0.55000000000000004">
      <c r="H1230" t="str">
        <f t="shared" si="139"/>
        <v/>
      </c>
    </row>
    <row r="1231" spans="8:8" x14ac:dyDescent="0.55000000000000004">
      <c r="H1231" t="str">
        <f t="shared" si="139"/>
        <v/>
      </c>
    </row>
    <row r="1232" spans="8:8" x14ac:dyDescent="0.55000000000000004">
      <c r="H1232" t="str">
        <f t="shared" si="139"/>
        <v/>
      </c>
    </row>
    <row r="1233" spans="8:8" x14ac:dyDescent="0.55000000000000004">
      <c r="H1233" t="str">
        <f t="shared" si="139"/>
        <v/>
      </c>
    </row>
    <row r="1234" spans="8:8" x14ac:dyDescent="0.55000000000000004">
      <c r="H1234" t="str">
        <f t="shared" si="139"/>
        <v/>
      </c>
    </row>
    <row r="1235" spans="8:8" x14ac:dyDescent="0.55000000000000004">
      <c r="H1235" t="str">
        <f t="shared" si="139"/>
        <v/>
      </c>
    </row>
    <row r="1236" spans="8:8" x14ac:dyDescent="0.55000000000000004">
      <c r="H1236" t="str">
        <f t="shared" si="139"/>
        <v/>
      </c>
    </row>
    <row r="1237" spans="8:8" x14ac:dyDescent="0.55000000000000004">
      <c r="H1237" t="str">
        <f t="shared" si="139"/>
        <v/>
      </c>
    </row>
    <row r="1238" spans="8:8" x14ac:dyDescent="0.55000000000000004">
      <c r="H1238" t="str">
        <f t="shared" si="139"/>
        <v/>
      </c>
    </row>
    <row r="1239" spans="8:8" x14ac:dyDescent="0.55000000000000004">
      <c r="H1239" t="str">
        <f t="shared" si="139"/>
        <v/>
      </c>
    </row>
    <row r="1240" spans="8:8" x14ac:dyDescent="0.55000000000000004">
      <c r="H1240" t="str">
        <f t="shared" si="139"/>
        <v/>
      </c>
    </row>
    <row r="1241" spans="8:8" x14ac:dyDescent="0.55000000000000004">
      <c r="H1241" t="str">
        <f t="shared" si="139"/>
        <v/>
      </c>
    </row>
    <row r="1242" spans="8:8" x14ac:dyDescent="0.55000000000000004">
      <c r="H1242" t="str">
        <f t="shared" si="139"/>
        <v/>
      </c>
    </row>
    <row r="1243" spans="8:8" x14ac:dyDescent="0.55000000000000004">
      <c r="H1243" t="str">
        <f t="shared" si="139"/>
        <v/>
      </c>
    </row>
    <row r="1244" spans="8:8" x14ac:dyDescent="0.55000000000000004">
      <c r="H1244" t="str">
        <f t="shared" si="139"/>
        <v/>
      </c>
    </row>
    <row r="1245" spans="8:8" x14ac:dyDescent="0.55000000000000004">
      <c r="H1245" t="str">
        <f t="shared" si="139"/>
        <v/>
      </c>
    </row>
    <row r="1246" spans="8:8" x14ac:dyDescent="0.55000000000000004">
      <c r="H1246" t="str">
        <f t="shared" si="139"/>
        <v/>
      </c>
    </row>
    <row r="1247" spans="8:8" x14ac:dyDescent="0.55000000000000004">
      <c r="H1247" t="str">
        <f t="shared" si="139"/>
        <v/>
      </c>
    </row>
    <row r="1248" spans="8:8" x14ac:dyDescent="0.55000000000000004">
      <c r="H1248" t="str">
        <f t="shared" si="139"/>
        <v/>
      </c>
    </row>
    <row r="1249" spans="8:8" x14ac:dyDescent="0.55000000000000004">
      <c r="H1249" t="str">
        <f t="shared" si="139"/>
        <v/>
      </c>
    </row>
    <row r="1250" spans="8:8" x14ac:dyDescent="0.55000000000000004">
      <c r="H1250" t="str">
        <f t="shared" si="139"/>
        <v/>
      </c>
    </row>
    <row r="1251" spans="8:8" x14ac:dyDescent="0.55000000000000004">
      <c r="H1251" t="str">
        <f t="shared" si="139"/>
        <v/>
      </c>
    </row>
    <row r="1252" spans="8:8" x14ac:dyDescent="0.55000000000000004">
      <c r="H1252" t="str">
        <f t="shared" si="139"/>
        <v/>
      </c>
    </row>
    <row r="1253" spans="8:8" x14ac:dyDescent="0.55000000000000004">
      <c r="H1253" t="str">
        <f t="shared" si="139"/>
        <v/>
      </c>
    </row>
    <row r="1254" spans="8:8" x14ac:dyDescent="0.55000000000000004">
      <c r="H1254" t="str">
        <f t="shared" si="139"/>
        <v/>
      </c>
    </row>
    <row r="1255" spans="8:8" x14ac:dyDescent="0.55000000000000004">
      <c r="H1255" t="str">
        <f t="shared" si="139"/>
        <v/>
      </c>
    </row>
    <row r="1256" spans="8:8" x14ac:dyDescent="0.55000000000000004">
      <c r="H1256" t="str">
        <f t="shared" si="139"/>
        <v/>
      </c>
    </row>
    <row r="1257" spans="8:8" x14ac:dyDescent="0.55000000000000004">
      <c r="H1257" t="str">
        <f t="shared" si="139"/>
        <v/>
      </c>
    </row>
    <row r="1258" spans="8:8" x14ac:dyDescent="0.55000000000000004">
      <c r="H1258" t="str">
        <f t="shared" si="139"/>
        <v/>
      </c>
    </row>
    <row r="1259" spans="8:8" x14ac:dyDescent="0.55000000000000004">
      <c r="H1259" t="str">
        <f t="shared" si="139"/>
        <v/>
      </c>
    </row>
    <row r="1260" spans="8:8" x14ac:dyDescent="0.55000000000000004">
      <c r="H1260" t="str">
        <f t="shared" si="139"/>
        <v/>
      </c>
    </row>
    <row r="1261" spans="8:8" x14ac:dyDescent="0.55000000000000004">
      <c r="H1261" t="str">
        <f t="shared" si="139"/>
        <v/>
      </c>
    </row>
    <row r="1262" spans="8:8" x14ac:dyDescent="0.55000000000000004">
      <c r="H1262" t="str">
        <f t="shared" si="139"/>
        <v/>
      </c>
    </row>
    <row r="1263" spans="8:8" x14ac:dyDescent="0.55000000000000004">
      <c r="H1263" t="str">
        <f t="shared" si="139"/>
        <v/>
      </c>
    </row>
    <row r="1264" spans="8:8" x14ac:dyDescent="0.55000000000000004">
      <c r="H1264" t="str">
        <f t="shared" si="139"/>
        <v/>
      </c>
    </row>
    <row r="1265" spans="8:8" x14ac:dyDescent="0.55000000000000004">
      <c r="H1265" t="str">
        <f t="shared" si="139"/>
        <v/>
      </c>
    </row>
    <row r="1266" spans="8:8" x14ac:dyDescent="0.55000000000000004">
      <c r="H1266" t="str">
        <f t="shared" si="139"/>
        <v/>
      </c>
    </row>
    <row r="1267" spans="8:8" x14ac:dyDescent="0.55000000000000004">
      <c r="H1267" t="str">
        <f t="shared" si="139"/>
        <v/>
      </c>
    </row>
    <row r="1268" spans="8:8" x14ac:dyDescent="0.55000000000000004">
      <c r="H1268" t="str">
        <f t="shared" si="139"/>
        <v/>
      </c>
    </row>
    <row r="1269" spans="8:8" x14ac:dyDescent="0.55000000000000004">
      <c r="H1269" t="str">
        <f t="shared" si="139"/>
        <v/>
      </c>
    </row>
    <row r="1270" spans="8:8" x14ac:dyDescent="0.55000000000000004">
      <c r="H1270" t="str">
        <f t="shared" si="139"/>
        <v/>
      </c>
    </row>
    <row r="1271" spans="8:8" x14ac:dyDescent="0.55000000000000004">
      <c r="H1271" t="str">
        <f t="shared" si="139"/>
        <v/>
      </c>
    </row>
    <row r="1272" spans="8:8" x14ac:dyDescent="0.55000000000000004">
      <c r="H1272" t="str">
        <f t="shared" si="139"/>
        <v/>
      </c>
    </row>
    <row r="1273" spans="8:8" x14ac:dyDescent="0.55000000000000004">
      <c r="H1273" t="str">
        <f t="shared" si="139"/>
        <v/>
      </c>
    </row>
    <row r="1274" spans="8:8" x14ac:dyDescent="0.55000000000000004">
      <c r="H1274" t="str">
        <f t="shared" si="139"/>
        <v/>
      </c>
    </row>
    <row r="1275" spans="8:8" x14ac:dyDescent="0.55000000000000004">
      <c r="H1275" t="str">
        <f t="shared" si="139"/>
        <v/>
      </c>
    </row>
    <row r="1276" spans="8:8" x14ac:dyDescent="0.55000000000000004">
      <c r="H1276" t="str">
        <f t="shared" si="139"/>
        <v/>
      </c>
    </row>
    <row r="1277" spans="8:8" x14ac:dyDescent="0.55000000000000004">
      <c r="H1277" t="str">
        <f t="shared" si="139"/>
        <v/>
      </c>
    </row>
    <row r="1278" spans="8:8" x14ac:dyDescent="0.55000000000000004">
      <c r="H1278" t="str">
        <f t="shared" si="139"/>
        <v/>
      </c>
    </row>
    <row r="1279" spans="8:8" x14ac:dyDescent="0.55000000000000004">
      <c r="H1279" t="str">
        <f t="shared" si="139"/>
        <v/>
      </c>
    </row>
    <row r="1280" spans="8:8" x14ac:dyDescent="0.55000000000000004">
      <c r="H1280" t="str">
        <f t="shared" si="139"/>
        <v/>
      </c>
    </row>
    <row r="1281" spans="8:8" x14ac:dyDescent="0.55000000000000004">
      <c r="H1281" t="str">
        <f t="shared" si="139"/>
        <v/>
      </c>
    </row>
    <row r="1282" spans="8:8" x14ac:dyDescent="0.55000000000000004">
      <c r="H1282" t="str">
        <f t="shared" si="139"/>
        <v/>
      </c>
    </row>
    <row r="1283" spans="8:8" x14ac:dyDescent="0.55000000000000004">
      <c r="H1283" t="str">
        <f t="shared" si="139"/>
        <v/>
      </c>
    </row>
    <row r="1284" spans="8:8" x14ac:dyDescent="0.55000000000000004">
      <c r="H1284" t="str">
        <f t="shared" si="139"/>
        <v/>
      </c>
    </row>
    <row r="1285" spans="8:8" x14ac:dyDescent="0.55000000000000004">
      <c r="H1285" t="str">
        <f t="shared" si="139"/>
        <v/>
      </c>
    </row>
    <row r="1286" spans="8:8" x14ac:dyDescent="0.55000000000000004">
      <c r="H1286" t="str">
        <f t="shared" si="139"/>
        <v/>
      </c>
    </row>
    <row r="1287" spans="8:8" x14ac:dyDescent="0.55000000000000004">
      <c r="H1287" t="str">
        <f t="shared" si="139"/>
        <v/>
      </c>
    </row>
    <row r="1288" spans="8:8" x14ac:dyDescent="0.55000000000000004">
      <c r="H1288" t="str">
        <f t="shared" si="139"/>
        <v/>
      </c>
    </row>
    <row r="1289" spans="8:8" x14ac:dyDescent="0.55000000000000004">
      <c r="H1289" t="str">
        <f t="shared" si="139"/>
        <v/>
      </c>
    </row>
    <row r="1290" spans="8:8" x14ac:dyDescent="0.55000000000000004">
      <c r="H1290" t="str">
        <f t="shared" ref="H1290:H1353" si="140">IF(C1290="","",SLOPE(E1290:G1290,E$8:G$8))</f>
        <v/>
      </c>
    </row>
    <row r="1291" spans="8:8" x14ac:dyDescent="0.55000000000000004">
      <c r="H1291" t="str">
        <f t="shared" si="140"/>
        <v/>
      </c>
    </row>
    <row r="1292" spans="8:8" x14ac:dyDescent="0.55000000000000004">
      <c r="H1292" t="str">
        <f t="shared" si="140"/>
        <v/>
      </c>
    </row>
    <row r="1293" spans="8:8" x14ac:dyDescent="0.55000000000000004">
      <c r="H1293" t="str">
        <f t="shared" si="140"/>
        <v/>
      </c>
    </row>
    <row r="1294" spans="8:8" x14ac:dyDescent="0.55000000000000004">
      <c r="H1294" t="str">
        <f t="shared" si="140"/>
        <v/>
      </c>
    </row>
    <row r="1295" spans="8:8" x14ac:dyDescent="0.55000000000000004">
      <c r="H1295" t="str">
        <f t="shared" si="140"/>
        <v/>
      </c>
    </row>
    <row r="1296" spans="8:8" x14ac:dyDescent="0.55000000000000004">
      <c r="H1296" t="str">
        <f t="shared" si="140"/>
        <v/>
      </c>
    </row>
    <row r="1297" spans="8:8" x14ac:dyDescent="0.55000000000000004">
      <c r="H1297" t="str">
        <f t="shared" si="140"/>
        <v/>
      </c>
    </row>
    <row r="1298" spans="8:8" x14ac:dyDescent="0.55000000000000004">
      <c r="H1298" t="str">
        <f t="shared" si="140"/>
        <v/>
      </c>
    </row>
    <row r="1299" spans="8:8" x14ac:dyDescent="0.55000000000000004">
      <c r="H1299" t="str">
        <f t="shared" si="140"/>
        <v/>
      </c>
    </row>
    <row r="1300" spans="8:8" x14ac:dyDescent="0.55000000000000004">
      <c r="H1300" t="str">
        <f t="shared" si="140"/>
        <v/>
      </c>
    </row>
    <row r="1301" spans="8:8" x14ac:dyDescent="0.55000000000000004">
      <c r="H1301" t="str">
        <f t="shared" si="140"/>
        <v/>
      </c>
    </row>
    <row r="1302" spans="8:8" x14ac:dyDescent="0.55000000000000004">
      <c r="H1302" t="str">
        <f t="shared" si="140"/>
        <v/>
      </c>
    </row>
    <row r="1303" spans="8:8" x14ac:dyDescent="0.55000000000000004">
      <c r="H1303" t="str">
        <f t="shared" si="140"/>
        <v/>
      </c>
    </row>
    <row r="1304" spans="8:8" x14ac:dyDescent="0.55000000000000004">
      <c r="H1304" t="str">
        <f t="shared" si="140"/>
        <v/>
      </c>
    </row>
    <row r="1305" spans="8:8" x14ac:dyDescent="0.55000000000000004">
      <c r="H1305" t="str">
        <f t="shared" si="140"/>
        <v/>
      </c>
    </row>
    <row r="1306" spans="8:8" x14ac:dyDescent="0.55000000000000004">
      <c r="H1306" t="str">
        <f t="shared" si="140"/>
        <v/>
      </c>
    </row>
    <row r="1307" spans="8:8" x14ac:dyDescent="0.55000000000000004">
      <c r="H1307" t="str">
        <f t="shared" si="140"/>
        <v/>
      </c>
    </row>
    <row r="1308" spans="8:8" x14ac:dyDescent="0.55000000000000004">
      <c r="H1308" t="str">
        <f t="shared" si="140"/>
        <v/>
      </c>
    </row>
    <row r="1309" spans="8:8" x14ac:dyDescent="0.55000000000000004">
      <c r="H1309" t="str">
        <f t="shared" si="140"/>
        <v/>
      </c>
    </row>
    <row r="1310" spans="8:8" x14ac:dyDescent="0.55000000000000004">
      <c r="H1310" t="str">
        <f t="shared" si="140"/>
        <v/>
      </c>
    </row>
    <row r="1311" spans="8:8" x14ac:dyDescent="0.55000000000000004">
      <c r="H1311" t="str">
        <f t="shared" si="140"/>
        <v/>
      </c>
    </row>
    <row r="1312" spans="8:8" x14ac:dyDescent="0.55000000000000004">
      <c r="H1312" t="str">
        <f t="shared" si="140"/>
        <v/>
      </c>
    </row>
    <row r="1313" spans="8:8" x14ac:dyDescent="0.55000000000000004">
      <c r="H1313" t="str">
        <f t="shared" si="140"/>
        <v/>
      </c>
    </row>
    <row r="1314" spans="8:8" x14ac:dyDescent="0.55000000000000004">
      <c r="H1314" t="str">
        <f t="shared" si="140"/>
        <v/>
      </c>
    </row>
    <row r="1315" spans="8:8" x14ac:dyDescent="0.55000000000000004">
      <c r="H1315" t="str">
        <f t="shared" si="140"/>
        <v/>
      </c>
    </row>
    <row r="1316" spans="8:8" x14ac:dyDescent="0.55000000000000004">
      <c r="H1316" t="str">
        <f t="shared" si="140"/>
        <v/>
      </c>
    </row>
    <row r="1317" spans="8:8" x14ac:dyDescent="0.55000000000000004">
      <c r="H1317" t="str">
        <f t="shared" si="140"/>
        <v/>
      </c>
    </row>
    <row r="1318" spans="8:8" x14ac:dyDescent="0.55000000000000004">
      <c r="H1318" t="str">
        <f t="shared" si="140"/>
        <v/>
      </c>
    </row>
    <row r="1319" spans="8:8" x14ac:dyDescent="0.55000000000000004">
      <c r="H1319" t="str">
        <f t="shared" si="140"/>
        <v/>
      </c>
    </row>
    <row r="1320" spans="8:8" x14ac:dyDescent="0.55000000000000004">
      <c r="H1320" t="str">
        <f t="shared" si="140"/>
        <v/>
      </c>
    </row>
    <row r="1321" spans="8:8" x14ac:dyDescent="0.55000000000000004">
      <c r="H1321" t="str">
        <f t="shared" si="140"/>
        <v/>
      </c>
    </row>
    <row r="1322" spans="8:8" x14ac:dyDescent="0.55000000000000004">
      <c r="H1322" t="str">
        <f t="shared" si="140"/>
        <v/>
      </c>
    </row>
    <row r="1323" spans="8:8" x14ac:dyDescent="0.55000000000000004">
      <c r="H1323" t="str">
        <f t="shared" si="140"/>
        <v/>
      </c>
    </row>
    <row r="1324" spans="8:8" x14ac:dyDescent="0.55000000000000004">
      <c r="H1324" t="str">
        <f t="shared" si="140"/>
        <v/>
      </c>
    </row>
    <row r="1325" spans="8:8" x14ac:dyDescent="0.55000000000000004">
      <c r="H1325" t="str">
        <f t="shared" si="140"/>
        <v/>
      </c>
    </row>
    <row r="1326" spans="8:8" x14ac:dyDescent="0.55000000000000004">
      <c r="H1326" t="str">
        <f t="shared" si="140"/>
        <v/>
      </c>
    </row>
    <row r="1327" spans="8:8" x14ac:dyDescent="0.55000000000000004">
      <c r="H1327" t="str">
        <f t="shared" si="140"/>
        <v/>
      </c>
    </row>
    <row r="1328" spans="8:8" x14ac:dyDescent="0.55000000000000004">
      <c r="H1328" t="str">
        <f t="shared" si="140"/>
        <v/>
      </c>
    </row>
    <row r="1329" spans="8:8" x14ac:dyDescent="0.55000000000000004">
      <c r="H1329" t="str">
        <f t="shared" si="140"/>
        <v/>
      </c>
    </row>
    <row r="1330" spans="8:8" x14ac:dyDescent="0.55000000000000004">
      <c r="H1330" t="str">
        <f t="shared" si="140"/>
        <v/>
      </c>
    </row>
    <row r="1331" spans="8:8" x14ac:dyDescent="0.55000000000000004">
      <c r="H1331" t="str">
        <f t="shared" si="140"/>
        <v/>
      </c>
    </row>
    <row r="1332" spans="8:8" x14ac:dyDescent="0.55000000000000004">
      <c r="H1332" t="str">
        <f t="shared" si="140"/>
        <v/>
      </c>
    </row>
    <row r="1333" spans="8:8" x14ac:dyDescent="0.55000000000000004">
      <c r="H1333" t="str">
        <f t="shared" si="140"/>
        <v/>
      </c>
    </row>
    <row r="1334" spans="8:8" x14ac:dyDescent="0.55000000000000004">
      <c r="H1334" t="str">
        <f t="shared" si="140"/>
        <v/>
      </c>
    </row>
    <row r="1335" spans="8:8" x14ac:dyDescent="0.55000000000000004">
      <c r="H1335" t="str">
        <f t="shared" si="140"/>
        <v/>
      </c>
    </row>
    <row r="1336" spans="8:8" x14ac:dyDescent="0.55000000000000004">
      <c r="H1336" t="str">
        <f t="shared" si="140"/>
        <v/>
      </c>
    </row>
    <row r="1337" spans="8:8" x14ac:dyDescent="0.55000000000000004">
      <c r="H1337" t="str">
        <f t="shared" si="140"/>
        <v/>
      </c>
    </row>
    <row r="1338" spans="8:8" x14ac:dyDescent="0.55000000000000004">
      <c r="H1338" t="str">
        <f t="shared" si="140"/>
        <v/>
      </c>
    </row>
    <row r="1339" spans="8:8" x14ac:dyDescent="0.55000000000000004">
      <c r="H1339" t="str">
        <f t="shared" si="140"/>
        <v/>
      </c>
    </row>
    <row r="1340" spans="8:8" x14ac:dyDescent="0.55000000000000004">
      <c r="H1340" t="str">
        <f t="shared" si="140"/>
        <v/>
      </c>
    </row>
    <row r="1341" spans="8:8" x14ac:dyDescent="0.55000000000000004">
      <c r="H1341" t="str">
        <f t="shared" si="140"/>
        <v/>
      </c>
    </row>
    <row r="1342" spans="8:8" x14ac:dyDescent="0.55000000000000004">
      <c r="H1342" t="str">
        <f t="shared" si="140"/>
        <v/>
      </c>
    </row>
    <row r="1343" spans="8:8" x14ac:dyDescent="0.55000000000000004">
      <c r="H1343" t="str">
        <f t="shared" si="140"/>
        <v/>
      </c>
    </row>
    <row r="1344" spans="8:8" x14ac:dyDescent="0.55000000000000004">
      <c r="H1344" t="str">
        <f t="shared" si="140"/>
        <v/>
      </c>
    </row>
    <row r="1345" spans="8:8" x14ac:dyDescent="0.55000000000000004">
      <c r="H1345" t="str">
        <f t="shared" si="140"/>
        <v/>
      </c>
    </row>
    <row r="1346" spans="8:8" x14ac:dyDescent="0.55000000000000004">
      <c r="H1346" t="str">
        <f t="shared" si="140"/>
        <v/>
      </c>
    </row>
    <row r="1347" spans="8:8" x14ac:dyDescent="0.55000000000000004">
      <c r="H1347" t="str">
        <f t="shared" si="140"/>
        <v/>
      </c>
    </row>
    <row r="1348" spans="8:8" x14ac:dyDescent="0.55000000000000004">
      <c r="H1348" t="str">
        <f t="shared" si="140"/>
        <v/>
      </c>
    </row>
    <row r="1349" spans="8:8" x14ac:dyDescent="0.55000000000000004">
      <c r="H1349" t="str">
        <f t="shared" si="140"/>
        <v/>
      </c>
    </row>
    <row r="1350" spans="8:8" x14ac:dyDescent="0.55000000000000004">
      <c r="H1350" t="str">
        <f t="shared" si="140"/>
        <v/>
      </c>
    </row>
    <row r="1351" spans="8:8" x14ac:dyDescent="0.55000000000000004">
      <c r="H1351" t="str">
        <f t="shared" si="140"/>
        <v/>
      </c>
    </row>
    <row r="1352" spans="8:8" x14ac:dyDescent="0.55000000000000004">
      <c r="H1352" t="str">
        <f t="shared" si="140"/>
        <v/>
      </c>
    </row>
    <row r="1353" spans="8:8" x14ac:dyDescent="0.55000000000000004">
      <c r="H1353" t="str">
        <f t="shared" si="140"/>
        <v/>
      </c>
    </row>
    <row r="1354" spans="8:8" x14ac:dyDescent="0.55000000000000004">
      <c r="H1354" t="str">
        <f t="shared" ref="H1354:H1368" si="141">IF(C1354="","",SLOPE(E1354:G1354,E$8:G$8))</f>
        <v/>
      </c>
    </row>
    <row r="1355" spans="8:8" x14ac:dyDescent="0.55000000000000004">
      <c r="H1355" t="str">
        <f t="shared" si="141"/>
        <v/>
      </c>
    </row>
    <row r="1356" spans="8:8" x14ac:dyDescent="0.55000000000000004">
      <c r="H1356" t="str">
        <f t="shared" si="141"/>
        <v/>
      </c>
    </row>
    <row r="1357" spans="8:8" x14ac:dyDescent="0.55000000000000004">
      <c r="H1357" t="str">
        <f t="shared" si="141"/>
        <v/>
      </c>
    </row>
    <row r="1358" spans="8:8" x14ac:dyDescent="0.55000000000000004">
      <c r="H1358" t="str">
        <f t="shared" si="141"/>
        <v/>
      </c>
    </row>
    <row r="1359" spans="8:8" x14ac:dyDescent="0.55000000000000004">
      <c r="H1359" t="str">
        <f t="shared" si="141"/>
        <v/>
      </c>
    </row>
    <row r="1360" spans="8:8" x14ac:dyDescent="0.55000000000000004">
      <c r="H1360" t="str">
        <f t="shared" si="141"/>
        <v/>
      </c>
    </row>
    <row r="1361" spans="8:8" x14ac:dyDescent="0.55000000000000004">
      <c r="H1361" t="str">
        <f t="shared" si="141"/>
        <v/>
      </c>
    </row>
    <row r="1362" spans="8:8" x14ac:dyDescent="0.55000000000000004">
      <c r="H1362" t="str">
        <f t="shared" si="141"/>
        <v/>
      </c>
    </row>
    <row r="1363" spans="8:8" x14ac:dyDescent="0.55000000000000004">
      <c r="H1363" t="str">
        <f t="shared" si="141"/>
        <v/>
      </c>
    </row>
    <row r="1364" spans="8:8" x14ac:dyDescent="0.55000000000000004">
      <c r="H1364" t="str">
        <f t="shared" si="141"/>
        <v/>
      </c>
    </row>
    <row r="1365" spans="8:8" x14ac:dyDescent="0.55000000000000004">
      <c r="H1365" t="str">
        <f t="shared" si="141"/>
        <v/>
      </c>
    </row>
    <row r="1366" spans="8:8" x14ac:dyDescent="0.55000000000000004">
      <c r="H1366" t="str">
        <f t="shared" si="141"/>
        <v/>
      </c>
    </row>
    <row r="1367" spans="8:8" x14ac:dyDescent="0.55000000000000004">
      <c r="H1367" t="str">
        <f t="shared" si="141"/>
        <v/>
      </c>
    </row>
    <row r="1368" spans="8:8" x14ac:dyDescent="0.55000000000000004">
      <c r="H1368" t="str">
        <f t="shared" si="141"/>
        <v/>
      </c>
    </row>
  </sheetData>
  <mergeCells count="33">
    <mergeCell ref="A2:A3"/>
    <mergeCell ref="B2:C3"/>
    <mergeCell ref="B1:C1"/>
    <mergeCell ref="D1:D8"/>
    <mergeCell ref="E1:I1"/>
    <mergeCell ref="E2:E7"/>
    <mergeCell ref="F2:F7"/>
    <mergeCell ref="G2:G7"/>
    <mergeCell ref="H2:I7"/>
    <mergeCell ref="J1:J8"/>
    <mergeCell ref="K1:K8"/>
    <mergeCell ref="O2:O7"/>
    <mergeCell ref="P2:P7"/>
    <mergeCell ref="L1:L8"/>
    <mergeCell ref="M1:M8"/>
    <mergeCell ref="N1:R1"/>
    <mergeCell ref="Q2:R7"/>
    <mergeCell ref="N2:N7"/>
    <mergeCell ref="Z1:AD1"/>
    <mergeCell ref="AD2:AD8"/>
    <mergeCell ref="Z2:AA4"/>
    <mergeCell ref="AB2:AC4"/>
    <mergeCell ref="S1:S8"/>
    <mergeCell ref="T1:T8"/>
    <mergeCell ref="U1:U8"/>
    <mergeCell ref="W1:W8"/>
    <mergeCell ref="X1:X8"/>
    <mergeCell ref="Y1:Y8"/>
    <mergeCell ref="Z5:Z8"/>
    <mergeCell ref="AA5:AA8"/>
    <mergeCell ref="AB5:AB8"/>
    <mergeCell ref="AC5:AC8"/>
    <mergeCell ref="V1:V8"/>
  </mergeCells>
  <phoneticPr fontId="1"/>
  <pageMargins left="0.7" right="0.7" top="0.75" bottom="0.75" header="0.3" footer="0.3"/>
  <pageSetup paperSize="9" orientation="portrait" horizontalDpi="300" verticalDpi="300" r:id="rId1"/>
  <ignoredErrors>
    <ignoredError sqref="H9:H18 Q9:R18 I9:I18"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3074" r:id="rId4" name="Button 2">
              <controlPr defaultSize="0" print="0" autoFill="0" autoPict="0" macro="[0]!ボタン1_Click">
                <anchor moveWithCells="1" sizeWithCells="1">
                  <from>
                    <xdr:col>0</xdr:col>
                    <xdr:colOff>222250</xdr:colOff>
                    <xdr:row>3</xdr:row>
                    <xdr:rowOff>127000</xdr:rowOff>
                  </from>
                  <to>
                    <xdr:col>2</xdr:col>
                    <xdr:colOff>730250</xdr:colOff>
                    <xdr:row>6</xdr:row>
                    <xdr:rowOff>127000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88459-E4D2-4562-AD09-05D8605191A2}">
  <sheetPr codeName="Sheet4"/>
  <dimension ref="A1:T40"/>
  <sheetViews>
    <sheetView zoomScale="115" zoomScaleNormal="115" workbookViewId="0">
      <selection activeCell="A10" sqref="A10:H13"/>
    </sheetView>
  </sheetViews>
  <sheetFormatPr defaultRowHeight="18" x14ac:dyDescent="0.55000000000000004"/>
  <cols>
    <col min="1" max="2" width="7.4140625" customWidth="1"/>
    <col min="3" max="6" width="3.08203125" customWidth="1"/>
    <col min="7" max="8" width="5.58203125" customWidth="1"/>
    <col min="9" max="9" width="1.83203125" customWidth="1"/>
    <col min="10" max="11" width="7.4140625" customWidth="1"/>
    <col min="12" max="15" width="3.08203125" customWidth="1"/>
    <col min="16" max="17" width="5.58203125" customWidth="1"/>
  </cols>
  <sheetData>
    <row r="1" spans="1:20" ht="14.4" customHeight="1" x14ac:dyDescent="0.55000000000000004">
      <c r="A1" s="105" t="str">
        <f>入力はこちら!B1</f>
        <v>令和７年度２学期末</v>
      </c>
      <c r="B1" s="105"/>
      <c r="C1" s="105"/>
      <c r="D1" s="105"/>
      <c r="E1" s="105"/>
      <c r="F1" s="105"/>
      <c r="G1" s="104" t="s">
        <v>71</v>
      </c>
      <c r="H1" s="32"/>
      <c r="I1" s="32"/>
      <c r="J1" s="32"/>
      <c r="K1" s="32"/>
      <c r="L1" s="32"/>
      <c r="M1" s="32"/>
      <c r="N1" s="32"/>
      <c r="O1" s="32"/>
      <c r="P1" s="32"/>
      <c r="Q1" s="32"/>
      <c r="R1">
        <v>3</v>
      </c>
      <c r="T1" s="22"/>
    </row>
    <row r="2" spans="1:20" ht="14.4" customHeight="1" x14ac:dyDescent="0.55000000000000004">
      <c r="A2" s="106"/>
      <c r="B2" s="106"/>
      <c r="C2" s="106"/>
      <c r="D2" s="106"/>
      <c r="E2" s="106"/>
      <c r="F2" s="106"/>
      <c r="G2" s="32"/>
      <c r="H2" s="32"/>
      <c r="I2" s="32"/>
      <c r="J2" s="32"/>
      <c r="K2" s="32"/>
      <c r="L2" s="32"/>
      <c r="M2" s="32"/>
      <c r="N2" s="32"/>
      <c r="O2" s="32"/>
      <c r="P2" s="32"/>
      <c r="Q2" s="32"/>
    </row>
    <row r="3" spans="1:20" x14ac:dyDescent="0.55000000000000004">
      <c r="A3" s="107" t="s">
        <v>10</v>
      </c>
      <c r="B3" s="108"/>
      <c r="C3" s="124" t="s">
        <v>9</v>
      </c>
      <c r="D3" s="125"/>
      <c r="E3" s="125"/>
      <c r="F3" s="125"/>
      <c r="G3" s="126"/>
      <c r="I3" s="116" t="s">
        <v>31</v>
      </c>
      <c r="J3" s="38"/>
      <c r="K3" s="118" t="str">
        <f>入力はこちら!B2</f>
        <v>統計的な推測</v>
      </c>
      <c r="L3" s="119"/>
      <c r="M3" s="119"/>
      <c r="N3" s="119"/>
      <c r="O3" s="119"/>
      <c r="P3" s="119"/>
      <c r="Q3" s="120"/>
    </row>
    <row r="4" spans="1:20" x14ac:dyDescent="0.55000000000000004">
      <c r="A4" s="109">
        <f>VLOOKUP(評価シート!R1,入力はこちら!A:C,2)</f>
        <v>2810</v>
      </c>
      <c r="B4" s="110"/>
      <c r="C4" s="124" t="str">
        <f>VLOOKUP(評価シート!R1,入力はこちら!A:C,3)</f>
        <v>記載　例三郎</v>
      </c>
      <c r="D4" s="125"/>
      <c r="E4" s="125"/>
      <c r="F4" s="125"/>
      <c r="G4" s="126"/>
      <c r="I4" s="117"/>
      <c r="J4" s="42"/>
      <c r="K4" s="121"/>
      <c r="L4" s="122"/>
      <c r="M4" s="122"/>
      <c r="N4" s="122"/>
      <c r="O4" s="122"/>
      <c r="P4" s="122"/>
      <c r="Q4" s="123"/>
    </row>
    <row r="5" spans="1:20" ht="7.9" customHeight="1" x14ac:dyDescent="0.55000000000000004"/>
    <row r="6" spans="1:20" x14ac:dyDescent="0.55000000000000004">
      <c r="A6" s="114" t="s">
        <v>28</v>
      </c>
      <c r="B6" s="115"/>
      <c r="C6" s="111" t="s">
        <v>22</v>
      </c>
      <c r="D6" s="112"/>
      <c r="E6" s="113" t="s">
        <v>8</v>
      </c>
      <c r="F6" s="113"/>
      <c r="G6" s="15" t="s">
        <v>26</v>
      </c>
      <c r="H6" s="15" t="s">
        <v>25</v>
      </c>
      <c r="J6" s="114" t="s">
        <v>27</v>
      </c>
      <c r="K6" s="115"/>
      <c r="L6" s="111" t="s">
        <v>22</v>
      </c>
      <c r="M6" s="112"/>
      <c r="N6" s="113" t="s">
        <v>8</v>
      </c>
      <c r="O6" s="113"/>
      <c r="P6" s="15" t="s">
        <v>26</v>
      </c>
      <c r="Q6" s="15" t="s">
        <v>25</v>
      </c>
    </row>
    <row r="7" spans="1:20" x14ac:dyDescent="0.55000000000000004">
      <c r="A7" s="124" t="s">
        <v>24</v>
      </c>
      <c r="B7" s="127"/>
      <c r="C7" s="124">
        <f>VLOOKUP(評価シート!R1,入力はこちら!A:AG,4)</f>
        <v>0.83333333333333337</v>
      </c>
      <c r="D7" s="126"/>
      <c r="E7" s="124">
        <f>VLOOKUP(評価シート!R1,入力はこちら!A:AG,10)</f>
        <v>2.5</v>
      </c>
      <c r="F7" s="127"/>
      <c r="G7" s="16" t="str">
        <f>VLOOKUP(評価シート!R1,入力はこちら!A:AG,11)</f>
        <v>B</v>
      </c>
      <c r="H7" s="3">
        <f>VLOOKUP(評価シート!R1,入力はこちら!A:AG,12)</f>
        <v>28</v>
      </c>
      <c r="J7" s="124" t="s">
        <v>24</v>
      </c>
      <c r="K7" s="127"/>
      <c r="L7" s="124">
        <f>VLOOKUP(評価シート!R1,入力はこちら!A:AG,13)</f>
        <v>1.25</v>
      </c>
      <c r="M7" s="126"/>
      <c r="N7" s="124">
        <f>VLOOKUP(評価シート!R1,入力はこちら!A:AG,19)</f>
        <v>1.1000000000000001</v>
      </c>
      <c r="O7" s="127"/>
      <c r="P7" s="16" t="str">
        <f>VLOOKUP(評価シート!R1,入力はこちら!A:AG,20)</f>
        <v>C</v>
      </c>
      <c r="Q7" s="3">
        <f>VLOOKUP(評価シート!R1,入力はこちら!A:AG,21)</f>
        <v>9</v>
      </c>
    </row>
    <row r="8" spans="1:20" x14ac:dyDescent="0.55000000000000004">
      <c r="A8" s="116" t="s">
        <v>23</v>
      </c>
      <c r="B8" s="38"/>
      <c r="C8" s="116">
        <f>VLOOKUP(評価シート!R1,入力はこちら!A:AG,26)</f>
        <v>2</v>
      </c>
      <c r="D8" s="128"/>
      <c r="E8" s="116">
        <f>VLOOKUP(評価シート!R1,入力はこちら!A:AG,27)</f>
        <v>3</v>
      </c>
      <c r="F8" s="38"/>
      <c r="J8" s="116" t="s">
        <v>23</v>
      </c>
      <c r="K8" s="38"/>
      <c r="L8" s="116">
        <f>VLOOKUP(評価シート!R1,入力はこちら!A:AG,28)</f>
        <v>4</v>
      </c>
      <c r="M8" s="128"/>
      <c r="N8" s="116">
        <f>VLOOKUP(評価シート!R1,入力はこちら!A:AG,29)</f>
        <v>2</v>
      </c>
      <c r="O8" s="38"/>
    </row>
    <row r="9" spans="1:20" x14ac:dyDescent="0.55000000000000004">
      <c r="A9" s="19"/>
      <c r="B9" s="19"/>
      <c r="C9" s="19"/>
      <c r="D9" s="21"/>
      <c r="E9" s="19"/>
      <c r="F9" s="19"/>
      <c r="J9" s="19"/>
      <c r="K9" s="19"/>
      <c r="L9" s="19"/>
      <c r="M9" s="21"/>
      <c r="N9" s="19"/>
      <c r="O9" s="19"/>
    </row>
    <row r="10" spans="1:20" x14ac:dyDescent="0.55000000000000004">
      <c r="A10" s="139" t="str">
        <f>VLOOKUP(評価シート!R1,入力はこちら!A:AG,32)</f>
        <v>知識・技能における主体性は粘り強さと調整力のバランスが重要です。表での「評価」の位置を考えて毎週の週末課題の取り組む量を増やしましょう。</v>
      </c>
      <c r="B10" s="140"/>
      <c r="C10" s="140"/>
      <c r="D10" s="140"/>
      <c r="E10" s="140"/>
      <c r="F10" s="140"/>
      <c r="G10" s="140"/>
      <c r="H10" s="141"/>
      <c r="I10" s="20"/>
      <c r="J10" s="139" t="str">
        <f>VLOOKUP(評価シート!R1,入力はこちら!A:AG,33)</f>
        <v>思考・判断・表現における主体性の評価はパフォーマンス課題や対話的な活動にただ粘り強く取り組むだけでなく、振り返りながら取り組む内容や方法を見直すことで改善されます。</v>
      </c>
      <c r="K10" s="140"/>
      <c r="L10" s="140"/>
      <c r="M10" s="140"/>
      <c r="N10" s="140"/>
      <c r="O10" s="140"/>
      <c r="P10" s="140"/>
      <c r="Q10" s="141"/>
    </row>
    <row r="11" spans="1:20" x14ac:dyDescent="0.55000000000000004">
      <c r="A11" s="142"/>
      <c r="B11" s="143"/>
      <c r="C11" s="143"/>
      <c r="D11" s="143"/>
      <c r="E11" s="143"/>
      <c r="F11" s="143"/>
      <c r="G11" s="143"/>
      <c r="H11" s="144"/>
      <c r="I11" s="20"/>
      <c r="J11" s="142"/>
      <c r="K11" s="143"/>
      <c r="L11" s="143"/>
      <c r="M11" s="143"/>
      <c r="N11" s="143"/>
      <c r="O11" s="143"/>
      <c r="P11" s="143"/>
      <c r="Q11" s="144"/>
    </row>
    <row r="12" spans="1:20" x14ac:dyDescent="0.55000000000000004">
      <c r="A12" s="145"/>
      <c r="B12" s="146"/>
      <c r="C12" s="146"/>
      <c r="D12" s="146"/>
      <c r="E12" s="146"/>
      <c r="F12" s="146"/>
      <c r="G12" s="146"/>
      <c r="H12" s="147"/>
      <c r="J12" s="145"/>
      <c r="K12" s="146"/>
      <c r="L12" s="146"/>
      <c r="M12" s="146"/>
      <c r="N12" s="146"/>
      <c r="O12" s="146"/>
      <c r="P12" s="146"/>
      <c r="Q12" s="147"/>
    </row>
    <row r="13" spans="1:20" x14ac:dyDescent="0.55000000000000004">
      <c r="A13" s="148"/>
      <c r="B13" s="149"/>
      <c r="C13" s="149"/>
      <c r="D13" s="149"/>
      <c r="E13" s="149"/>
      <c r="F13" s="149"/>
      <c r="G13" s="149"/>
      <c r="H13" s="150"/>
      <c r="J13" s="148"/>
      <c r="K13" s="149"/>
      <c r="L13" s="149"/>
      <c r="M13" s="149"/>
      <c r="N13" s="149"/>
      <c r="O13" s="149"/>
      <c r="P13" s="149"/>
      <c r="Q13" s="150"/>
    </row>
    <row r="27" spans="1:17" x14ac:dyDescent="0.55000000000000004">
      <c r="A27" s="114"/>
      <c r="B27" s="115"/>
      <c r="C27" s="111" t="s">
        <v>22</v>
      </c>
      <c r="D27" s="112"/>
      <c r="E27" s="113" t="s">
        <v>8</v>
      </c>
      <c r="F27" s="113"/>
      <c r="G27" s="15" t="s">
        <v>26</v>
      </c>
      <c r="H27" s="15" t="s">
        <v>25</v>
      </c>
    </row>
    <row r="28" spans="1:17" x14ac:dyDescent="0.55000000000000004">
      <c r="A28" s="124" t="s">
        <v>63</v>
      </c>
      <c r="B28" s="127"/>
      <c r="C28" s="124">
        <f>VLOOKUP(評価シート!R1,入力はこちら!A:AG,22)</f>
        <v>1.0416666666666667</v>
      </c>
      <c r="D28" s="126"/>
      <c r="E28" s="124">
        <f>VLOOKUP(評価シート!R1,入力はこちら!A:AG,23)</f>
        <v>1.8</v>
      </c>
      <c r="F28" s="127"/>
      <c r="G28" s="16" t="str">
        <f>VLOOKUP(評価シート!R1,入力はこちら!A:AG,24)</f>
        <v>C</v>
      </c>
      <c r="H28" s="3">
        <f>VLOOKUP(評価シート!R1,入力はこちら!A:AG,25)</f>
        <v>22</v>
      </c>
    </row>
    <row r="29" spans="1:17" x14ac:dyDescent="0.55000000000000004">
      <c r="J29" s="129" t="s">
        <v>66</v>
      </c>
      <c r="K29" s="125"/>
      <c r="L29" s="125"/>
      <c r="M29" s="125"/>
      <c r="N29" s="125"/>
      <c r="O29" s="125"/>
      <c r="P29" s="125"/>
      <c r="Q29" s="126"/>
    </row>
    <row r="30" spans="1:17" x14ac:dyDescent="0.55000000000000004">
      <c r="J30" s="130" t="str">
        <f>VLOOKUP(評価シート!R1,入力はこちら!A:AG,30)</f>
        <v>時々自ら時間をかけていろいろな解き方を模索しながらその問題に適している解き方を探して解いた。でも毎回深く自ら取り組むことができなかったことがよくなかった。今後は毎日コツコツやって日々努力しようと思った</v>
      </c>
      <c r="K30" s="131"/>
      <c r="L30" s="131"/>
      <c r="M30" s="131"/>
      <c r="N30" s="131"/>
      <c r="O30" s="131"/>
      <c r="P30" s="131"/>
      <c r="Q30" s="132"/>
    </row>
    <row r="31" spans="1:17" x14ac:dyDescent="0.55000000000000004">
      <c r="J31" s="133"/>
      <c r="K31" s="134"/>
      <c r="L31" s="134"/>
      <c r="M31" s="134"/>
      <c r="N31" s="134"/>
      <c r="O31" s="134"/>
      <c r="P31" s="134"/>
      <c r="Q31" s="135"/>
    </row>
    <row r="32" spans="1:17" x14ac:dyDescent="0.55000000000000004">
      <c r="J32" s="133"/>
      <c r="K32" s="134"/>
      <c r="L32" s="134"/>
      <c r="M32" s="134"/>
      <c r="N32" s="134"/>
      <c r="O32" s="134"/>
      <c r="P32" s="134"/>
      <c r="Q32" s="135"/>
    </row>
    <row r="33" spans="10:17" x14ac:dyDescent="0.55000000000000004">
      <c r="J33" s="136"/>
      <c r="K33" s="137"/>
      <c r="L33" s="137"/>
      <c r="M33" s="137"/>
      <c r="N33" s="137"/>
      <c r="O33" s="137"/>
      <c r="P33" s="137"/>
      <c r="Q33" s="138"/>
    </row>
    <row r="35" spans="10:17" x14ac:dyDescent="0.55000000000000004">
      <c r="J35" s="129" t="s">
        <v>75</v>
      </c>
      <c r="K35" s="125"/>
      <c r="L35" s="125"/>
      <c r="M35" s="125"/>
      <c r="N35" s="125"/>
      <c r="O35" s="125"/>
      <c r="P35" s="125"/>
      <c r="Q35" s="126"/>
    </row>
    <row r="36" spans="10:17" x14ac:dyDescent="0.55000000000000004">
      <c r="J36" s="129"/>
      <c r="K36" s="125"/>
      <c r="L36" s="125"/>
      <c r="M36" s="125"/>
      <c r="N36" s="125"/>
      <c r="O36" s="125"/>
      <c r="P36" s="125"/>
      <c r="Q36" s="126"/>
    </row>
    <row r="37" spans="10:17" x14ac:dyDescent="0.55000000000000004">
      <c r="J37" s="129"/>
      <c r="K37" s="125"/>
      <c r="L37" s="125"/>
      <c r="M37" s="125"/>
      <c r="N37" s="125"/>
      <c r="O37" s="125"/>
      <c r="P37" s="125"/>
      <c r="Q37" s="126"/>
    </row>
    <row r="38" spans="10:17" x14ac:dyDescent="0.55000000000000004">
      <c r="J38" s="129"/>
      <c r="K38" s="125"/>
      <c r="L38" s="125"/>
      <c r="M38" s="125"/>
      <c r="N38" s="125"/>
      <c r="O38" s="125"/>
      <c r="P38" s="125"/>
      <c r="Q38" s="126"/>
    </row>
    <row r="39" spans="10:17" x14ac:dyDescent="0.55000000000000004">
      <c r="J39" s="129"/>
      <c r="K39" s="125"/>
      <c r="L39" s="125"/>
      <c r="M39" s="125"/>
      <c r="N39" s="125"/>
      <c r="O39" s="125"/>
      <c r="P39" s="125"/>
      <c r="Q39" s="126"/>
    </row>
    <row r="40" spans="10:17" x14ac:dyDescent="0.55000000000000004">
      <c r="J40" s="129"/>
      <c r="K40" s="125"/>
      <c r="L40" s="125"/>
      <c r="M40" s="125"/>
      <c r="N40" s="125"/>
      <c r="O40" s="125"/>
      <c r="P40" s="125"/>
      <c r="Q40" s="126"/>
    </row>
  </sheetData>
  <mergeCells count="38">
    <mergeCell ref="J29:Q29"/>
    <mergeCell ref="J30:Q33"/>
    <mergeCell ref="J35:Q35"/>
    <mergeCell ref="J36:Q40"/>
    <mergeCell ref="A10:H13"/>
    <mergeCell ref="J10:Q13"/>
    <mergeCell ref="A28:B28"/>
    <mergeCell ref="C28:D28"/>
    <mergeCell ref="E28:F28"/>
    <mergeCell ref="L7:M7"/>
    <mergeCell ref="N7:O7"/>
    <mergeCell ref="J8:K8"/>
    <mergeCell ref="L8:M8"/>
    <mergeCell ref="N8:O8"/>
    <mergeCell ref="A8:B8"/>
    <mergeCell ref="J6:K6"/>
    <mergeCell ref="C7:D7"/>
    <mergeCell ref="A27:B27"/>
    <mergeCell ref="C27:D27"/>
    <mergeCell ref="E27:F27"/>
    <mergeCell ref="A7:B7"/>
    <mergeCell ref="E7:F7"/>
    <mergeCell ref="C8:D8"/>
    <mergeCell ref="E8:F8"/>
    <mergeCell ref="J7:K7"/>
    <mergeCell ref="G1:Q2"/>
    <mergeCell ref="A1:F2"/>
    <mergeCell ref="A3:B3"/>
    <mergeCell ref="A4:B4"/>
    <mergeCell ref="C6:D6"/>
    <mergeCell ref="E6:F6"/>
    <mergeCell ref="A6:B6"/>
    <mergeCell ref="I3:J4"/>
    <mergeCell ref="K3:Q4"/>
    <mergeCell ref="L6:M6"/>
    <mergeCell ref="C3:G3"/>
    <mergeCell ref="C4:G4"/>
    <mergeCell ref="N6:O6"/>
  </mergeCells>
  <phoneticPr fontId="1"/>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638B6-66D5-4B1E-B6B3-F95AB0A0DCF8}">
  <sheetPr codeName="Sheet1"/>
  <dimension ref="A1:B7"/>
  <sheetViews>
    <sheetView workbookViewId="0">
      <selection activeCell="G17" sqref="G17"/>
    </sheetView>
  </sheetViews>
  <sheetFormatPr defaultRowHeight="18" x14ac:dyDescent="0.55000000000000004"/>
  <sheetData>
    <row r="1" spans="1:2" x14ac:dyDescent="0.55000000000000004">
      <c r="A1">
        <f>評価シート!R1</f>
        <v>3</v>
      </c>
    </row>
    <row r="3" spans="1:2" x14ac:dyDescent="0.55000000000000004">
      <c r="A3">
        <f>VLOOKUP(A1,入力はこちら!A:C,2)</f>
        <v>2810</v>
      </c>
    </row>
    <row r="4" spans="1:2" x14ac:dyDescent="0.55000000000000004">
      <c r="A4" s="24" t="s">
        <v>77</v>
      </c>
      <c r="B4" s="24" t="s">
        <v>76</v>
      </c>
    </row>
    <row r="5" spans="1:2" x14ac:dyDescent="0.55000000000000004">
      <c r="A5" s="24">
        <v>1</v>
      </c>
      <c r="B5" s="24">
        <f>VLOOKUP(A1,入力はこちら!A:AG,5)</f>
        <v>1</v>
      </c>
    </row>
    <row r="6" spans="1:2" x14ac:dyDescent="0.55000000000000004">
      <c r="A6" s="24">
        <v>3</v>
      </c>
      <c r="B6" s="24">
        <f>VLOOKUP(A1,入力はこちら!A:AG,6)</f>
        <v>3</v>
      </c>
    </row>
    <row r="7" spans="1:2" x14ac:dyDescent="0.55000000000000004">
      <c r="A7" s="24">
        <v>5</v>
      </c>
      <c r="B7" s="24">
        <f>VLOOKUP(A1,入力はこちら!A:AG,7)</f>
        <v>2</v>
      </c>
    </row>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F2204-3C84-4820-9001-B7A231C51333}">
  <sheetPr codeName="Sheet2"/>
  <dimension ref="A1:B7"/>
  <sheetViews>
    <sheetView workbookViewId="0">
      <selection activeCell="B14" sqref="B14"/>
    </sheetView>
  </sheetViews>
  <sheetFormatPr defaultRowHeight="18" x14ac:dyDescent="0.55000000000000004"/>
  <sheetData>
    <row r="1" spans="1:2" x14ac:dyDescent="0.55000000000000004">
      <c r="A1">
        <f>評価シート!R1</f>
        <v>3</v>
      </c>
    </row>
    <row r="3" spans="1:2" x14ac:dyDescent="0.55000000000000004">
      <c r="A3">
        <f>VLOOKUP(A1,入力はこちら!A:C,2)</f>
        <v>2810</v>
      </c>
    </row>
    <row r="4" spans="1:2" x14ac:dyDescent="0.55000000000000004">
      <c r="A4" s="24" t="s">
        <v>77</v>
      </c>
      <c r="B4" s="24" t="s">
        <v>76</v>
      </c>
    </row>
    <row r="5" spans="1:2" x14ac:dyDescent="0.55000000000000004">
      <c r="A5" s="24">
        <v>1</v>
      </c>
      <c r="B5" s="24">
        <f>VLOOKUP(A1,入力はこちら!A:AG,14)</f>
        <v>2</v>
      </c>
    </row>
    <row r="6" spans="1:2" x14ac:dyDescent="0.55000000000000004">
      <c r="A6" s="24">
        <v>3</v>
      </c>
      <c r="B6" s="24">
        <f>VLOOKUP(A1,入力はこちら!A:AG,15)</f>
        <v>1</v>
      </c>
    </row>
    <row r="7" spans="1:2" x14ac:dyDescent="0.55000000000000004">
      <c r="A7" s="24">
        <v>5</v>
      </c>
      <c r="B7" s="24">
        <f>VLOOKUP(A1,入力はこちら!A:AG,16)</f>
        <v>1</v>
      </c>
    </row>
  </sheetData>
  <phoneticPr fontId="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8d158f6-bc98-4a7b-826c-7b7af1bf3a5b" xsi:nil="true"/>
    <lcf76f155ced4ddcb4097134ff3c332f xmlns="16597d41-2648-4b52-8b1f-f8a1e7aa494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563393D146AEF44A88E31928E0AE707" ma:contentTypeVersion="11" ma:contentTypeDescription="新しいドキュメントを作成します。" ma:contentTypeScope="" ma:versionID="b044e8294b2e31ed12cc2ebcce01bf82">
  <xsd:schema xmlns:xsd="http://www.w3.org/2001/XMLSchema" xmlns:xs="http://www.w3.org/2001/XMLSchema" xmlns:p="http://schemas.microsoft.com/office/2006/metadata/properties" xmlns:ns2="16597d41-2648-4b52-8b1f-f8a1e7aa494a" xmlns:ns3="f8d158f6-bc98-4a7b-826c-7b7af1bf3a5b" targetNamespace="http://schemas.microsoft.com/office/2006/metadata/properties" ma:root="true" ma:fieldsID="73bf342550b2867f4e329f05b1c3e32d" ns2:_="" ns3:_="">
    <xsd:import namespace="16597d41-2648-4b52-8b1f-f8a1e7aa494a"/>
    <xsd:import namespace="f8d158f6-bc98-4a7b-826c-7b7af1bf3a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597d41-2648-4b52-8b1f-f8a1e7aa49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97f3e83c-7c99-4654-beff-dfca415a29f2"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d158f6-bc98-4a7b-826c-7b7af1bf3a5b"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b80b00f-1ea8-424b-a033-a86d2f20e168}" ma:internalName="TaxCatchAll" ma:showField="CatchAllData" ma:web="f8d158f6-bc98-4a7b-826c-7b7af1bf3a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80355B-CF49-4DB7-BBDB-08876800B8A5}">
  <ds:schemaRefs>
    <ds:schemaRef ds:uri="http://www.w3.org/XML/1998/namespace"/>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f8d158f6-bc98-4a7b-826c-7b7af1bf3a5b"/>
    <ds:schemaRef ds:uri="16597d41-2648-4b52-8b1f-f8a1e7aa494a"/>
    <ds:schemaRef ds:uri="http://purl.org/dc/dcmitype/"/>
  </ds:schemaRefs>
</ds:datastoreItem>
</file>

<file path=customXml/itemProps2.xml><?xml version="1.0" encoding="utf-8"?>
<ds:datastoreItem xmlns:ds="http://schemas.openxmlformats.org/officeDocument/2006/customXml" ds:itemID="{2F2420CB-99EA-4C13-AD0E-FAD43CAD29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597d41-2648-4b52-8b1f-f8a1e7aa494a"/>
    <ds:schemaRef ds:uri="f8d158f6-bc98-4a7b-826c-7b7af1bf3a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7FFC49-E306-4CF2-ACF1-426F553CB9D4}">
  <ds:schemaRefs>
    <ds:schemaRef ds:uri="http://schemas.microsoft.com/sharepoint/v3/contenttype/forms"/>
  </ds:schemaRefs>
</ds:datastoreItem>
</file>

<file path=docMetadata/LabelInfo.xml><?xml version="1.0" encoding="utf-8"?>
<clbl:labelList xmlns:clbl="http://schemas.microsoft.com/office/2020/mipLabelMetadata">
  <clbl:label id="{6c9e7789-e11d-40ae-bb00-0023fe6c7743}" enabled="1" method="Standard" siteId="{b980876e-81a5-49cb-9a7f-f098e404998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はじめのマクロ設定について</vt:lpstr>
      <vt:lpstr>入力はこちら</vt:lpstr>
      <vt:lpstr>評価シート</vt:lpstr>
      <vt:lpstr>学力の推移（知識技能）</vt:lpstr>
      <vt:lpstr>学力の推移（思考判断表現）</vt:lpstr>
      <vt:lpstr>評価シート!Print_Area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安部　真太郎</dc:creator>
  <cp:lastModifiedBy>伊藤　慎吾</cp:lastModifiedBy>
  <cp:lastPrinted>2025-11-05T07:21:55Z</cp:lastPrinted>
  <dcterms:created xsi:type="dcterms:W3CDTF">2025-10-03T04:12:00Z</dcterms:created>
  <dcterms:modified xsi:type="dcterms:W3CDTF">2026-03-17T07:49:35Z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0x010100B563393D146AEF44A88E31928E0AE707</vt:lpwstr>
  </property>
</Properties>
</file>