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9BB8BC5C-726D-4918-A3AF-474764C116C9}" xr6:coauthVersionLast="47" xr6:coauthVersionMax="47" xr10:uidLastSave="{00000000-0000-0000-0000-000000000000}"/>
  <bookViews>
    <workbookView xWindow="-108" yWindow="-108" windowWidth="23256" windowHeight="13896" tabRatio="748" activeTab="2" xr2:uid="{00000000-000D-0000-FFFF-FFFF00000000}"/>
  </bookViews>
  <sheets>
    <sheet name="様式第２号（運営費）" sheetId="1" r:id="rId1"/>
    <sheet name="別紙１（運営費　変更　盲人ホーム・点字図書館以外）" sheetId="2" r:id="rId2"/>
    <sheet name="付表１（運営費　変更　盲人ホーム・点字図書館以外）" sheetId="5" r:id="rId3"/>
    <sheet name="計算用シート①【児童発達支援センターのみ入力】" sheetId="8" r:id="rId4"/>
    <sheet name="計算用シート②【生活介護事業所のみ入力】" sheetId="9" r:id="rId5"/>
  </sheets>
  <definedNames>
    <definedName name="_xlnm.Print_Area" localSheetId="3">計算用シート①【児童発達支援センターのみ入力】!$A$1:$L$58</definedName>
    <definedName name="_xlnm.Print_Area" localSheetId="4">計算用シート②【生活介護事業所のみ入力】!$A$1:$M$58</definedName>
    <definedName name="_xlnm.Print_Area" localSheetId="2">'付表１（運営費　変更　盲人ホーム・点字図書館以外）'!$A$2:$R$112</definedName>
    <definedName name="_xlnm.Print_Area" localSheetId="1">'別紙１（運営費　変更　盲人ホーム・点字図書館以外）'!$A$1:$H$8</definedName>
    <definedName name="_xlnm.Print_Area" localSheetId="0">'様式第２号（運営費）'!$A$1:$N$25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1" i="5" l="1"/>
  <c r="O100" i="5"/>
  <c r="O99" i="5"/>
  <c r="O98" i="5"/>
  <c r="O97" i="5"/>
  <c r="O96" i="5"/>
  <c r="O65" i="5"/>
  <c r="O64" i="5"/>
  <c r="O63" i="5"/>
  <c r="O62" i="5"/>
  <c r="O61" i="5"/>
  <c r="O60" i="5"/>
  <c r="O54" i="5"/>
  <c r="O55" i="5"/>
  <c r="O56" i="5"/>
  <c r="O57" i="5"/>
  <c r="O58" i="5"/>
  <c r="O53" i="5"/>
  <c r="H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58" i="9" s="1"/>
  <c r="K8" i="9"/>
  <c r="K7" i="9"/>
  <c r="H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58" i="8" s="1"/>
  <c r="K7" i="8"/>
  <c r="K102" i="5" l="1"/>
  <c r="O79" i="5"/>
  <c r="O80" i="5" s="1"/>
  <c r="K66" i="5"/>
  <c r="K59" i="5"/>
  <c r="O44" i="5"/>
  <c r="O43" i="5"/>
  <c r="O45" i="5" s="1"/>
  <c r="Q36" i="5"/>
  <c r="Q29" i="5"/>
  <c r="P9" i="5"/>
  <c r="O9" i="5"/>
  <c r="N9" i="5"/>
  <c r="M9" i="5"/>
  <c r="L9" i="5"/>
  <c r="K9" i="5"/>
  <c r="J9" i="5"/>
  <c r="I9" i="5"/>
  <c r="H9" i="5"/>
  <c r="G9" i="5"/>
  <c r="F9" i="5"/>
  <c r="E9" i="5"/>
  <c r="C9" i="5"/>
  <c r="Q8" i="5"/>
  <c r="T8" i="5" s="1"/>
  <c r="Q7" i="5"/>
  <c r="Q9" i="5" s="1"/>
  <c r="O102" i="5" l="1"/>
  <c r="O103" i="5" s="1"/>
  <c r="O66" i="5"/>
  <c r="O59" i="5"/>
  <c r="O67" i="5" s="1"/>
  <c r="T6" i="5"/>
  <c r="F4" i="2" l="1"/>
  <c r="C8" i="2" l="1"/>
  <c r="G8" i="2" s="1"/>
  <c r="H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O78" authorId="0" shapeId="0" xr:uid="{DAFF2825-11B3-47F3-98E0-A12E8F8605BE}">
      <text>
        <r>
          <rPr>
            <b/>
            <sz val="11"/>
            <color indexed="81"/>
            <rFont val="MS P ゴシック"/>
            <family val="3"/>
            <charset val="128"/>
          </rPr>
          <t>計算用シート①の年間利用者数の合計を転記してください。</t>
        </r>
      </text>
    </comment>
    <comment ref="K95" authorId="0" shapeId="0" xr:uid="{743CC050-43B7-45D7-BD4E-8FB6B1D8BEB5}">
      <text>
        <r>
          <rPr>
            <sz val="9"/>
            <color indexed="81"/>
            <rFont val="MS P ゴシック"/>
            <family val="3"/>
            <charset val="128"/>
          </rPr>
          <t>計算用シート②の年間利用者数の合計を転記してください。</t>
        </r>
      </text>
    </comment>
    <comment ref="O95" authorId="0" shapeId="0" xr:uid="{679362EC-2A91-4DD0-828E-DEE6FC5BFD79}">
      <text>
        <r>
          <rPr>
            <sz val="9"/>
            <color indexed="81"/>
            <rFont val="MS P ゴシック"/>
            <family val="3"/>
            <charset val="128"/>
          </rPr>
          <t xml:space="preserve">計算用シート②の合計額を転記してください。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" authorId="0" shapeId="0" xr:uid="{C5E1515C-88F5-4349-A143-308A300CB599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対象者の区分、障害支援区分、支援時間により基礎単価がことなります。別表2参照。</t>
        </r>
      </text>
    </comment>
    <comment ref="B7" authorId="0" shapeId="0" xr:uid="{BDEAE9A7-78E2-4B4F-990D-B7AE9F3906E3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区分と提供時間に応じた基礎単価を入力
例：定員30人以下の事業所で、対象児童が障害児（難聴児等以外）で、区分1の場合は110</t>
        </r>
      </text>
    </comment>
    <comment ref="H7" authorId="0" shapeId="0" xr:uid="{C75FD392-5712-44C9-BE46-F5E99646FE5D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例：区分6で支援時間が3時間未満の利用者（基礎単価52）は2人ならば2と入力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" authorId="0" shapeId="0" xr:uid="{89626B93-E12F-4765-BD19-2492FFB4DA7E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対象者の区分、障害支援区分、支援時間により基礎単価がことなります。別表2参照。</t>
        </r>
      </text>
    </comment>
    <comment ref="B7" authorId="0" shapeId="0" xr:uid="{A014FBC5-DAFC-40C3-A644-1A21D6EB9712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区分と提供時間に応じた基礎単価を入力
例：定員30人以下の事業所で、対象児童が障害児（難聴児等以外）で、区分1の場合は110</t>
        </r>
      </text>
    </comment>
    <comment ref="H7" authorId="0" shapeId="0" xr:uid="{808BDECB-D03D-4E49-956A-78FFF074C661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例：区分6で支援時間が3時間未満の利用者（基礎単価52）は2人ならば2と入力
</t>
        </r>
      </text>
    </comment>
  </commentList>
</comments>
</file>

<file path=xl/sharedStrings.xml><?xml version="1.0" encoding="utf-8"?>
<sst xmlns="http://schemas.openxmlformats.org/spreadsheetml/2006/main" count="1066" uniqueCount="151">
  <si>
    <t>法人所在地</t>
    <rPh sb="0" eb="2">
      <t>ホウジン</t>
    </rPh>
    <rPh sb="2" eb="5">
      <t>ショザイチ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</si>
  <si>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</si>
  <si>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法　人　名</t>
    <rPh sb="0" eb="1">
      <t>ホウ</t>
    </rPh>
    <rPh sb="2" eb="3">
      <t>ヒト</t>
    </rPh>
    <rPh sb="4" eb="5">
      <t>メイ</t>
    </rPh>
    <phoneticPr fontId="1"/>
  </si>
  <si>
    <t>（施　設　名）</t>
    <rPh sb="1" eb="2">
      <t>セ</t>
    </rPh>
    <rPh sb="3" eb="4">
      <t>セツ</t>
    </rPh>
    <rPh sb="5" eb="6">
      <t>メイ</t>
    </rPh>
    <phoneticPr fontId="1"/>
  </si>
  <si>
    <t>（施 設 種 別）</t>
    <rPh sb="1" eb="2">
      <t>セ</t>
    </rPh>
    <rPh sb="3" eb="4">
      <t>セツ</t>
    </rPh>
    <rPh sb="5" eb="6">
      <t>タネ</t>
    </rPh>
    <rPh sb="7" eb="8">
      <t>ベツ</t>
    </rPh>
    <phoneticPr fontId="1"/>
  </si>
  <si>
    <t>補助金所要額調</t>
    <rPh sb="0" eb="3">
      <t>ホジョキン</t>
    </rPh>
    <rPh sb="3" eb="5">
      <t>ショヨウ</t>
    </rPh>
    <rPh sb="5" eb="6">
      <t>ガク</t>
    </rPh>
    <rPh sb="6" eb="7">
      <t>チョウ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</si>
  <si>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</si>
  <si>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</si>
  <si>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別紙１のとおり</t>
    <rPh sb="0" eb="2">
      <t>ベッシ</t>
    </rPh>
    <phoneticPr fontId="1"/>
  </si>
  <si>
    <t>添　付　書　類</t>
    <rPh sb="0" eb="1">
      <t>ソウ</t>
    </rPh>
    <rPh sb="2" eb="3">
      <t>ツキ</t>
    </rPh>
    <rPh sb="4" eb="5">
      <t>ショ</t>
    </rPh>
    <rPh sb="6" eb="7">
      <t>タグイ</t>
    </rPh>
    <phoneticPr fontId="1"/>
  </si>
  <si>
    <t>　　　　</t>
    <phoneticPr fontId="1"/>
  </si>
  <si>
    <t>１</t>
    <phoneticPr fontId="1"/>
  </si>
  <si>
    <t>３</t>
    <phoneticPr fontId="1"/>
  </si>
  <si>
    <t>２</t>
    <phoneticPr fontId="1"/>
  </si>
  <si>
    <t>別紙１（運営費用）</t>
    <rPh sb="0" eb="2">
      <t>ベッシ</t>
    </rPh>
    <rPh sb="4" eb="6">
      <t>ウンエイ</t>
    </rPh>
    <rPh sb="6" eb="8">
      <t>ヒヨウ</t>
    </rPh>
    <phoneticPr fontId="5"/>
  </si>
  <si>
    <t>算式</t>
    <rPh sb="0" eb="2">
      <t>サンシキ</t>
    </rPh>
    <phoneticPr fontId="5"/>
  </si>
  <si>
    <t>円</t>
    <rPh sb="0" eb="1">
      <t>エン</t>
    </rPh>
    <phoneticPr fontId="5"/>
  </si>
  <si>
    <t>補助金所要額　（千円未満切捨て）</t>
    <rPh sb="0" eb="3">
      <t>ホジョキン</t>
    </rPh>
    <rPh sb="3" eb="5">
      <t>ショヨウ</t>
    </rPh>
    <rPh sb="5" eb="6">
      <t>ガク</t>
    </rPh>
    <rPh sb="8" eb="10">
      <t>センエン</t>
    </rPh>
    <rPh sb="10" eb="12">
      <t>ミマン</t>
    </rPh>
    <rPh sb="12" eb="14">
      <t>キリス</t>
    </rPh>
    <phoneticPr fontId="5"/>
  </si>
  <si>
    <t>施設種別</t>
    <rPh sb="0" eb="2">
      <t>シセツ</t>
    </rPh>
    <rPh sb="2" eb="4">
      <t>シュベツ</t>
    </rPh>
    <phoneticPr fontId="5"/>
  </si>
  <si>
    <t>定員</t>
  </si>
  <si>
    <t>開所日数
（年間）</t>
    <rPh sb="0" eb="2">
      <t>カイショ</t>
    </rPh>
    <rPh sb="2" eb="4">
      <t>ニッスウ</t>
    </rPh>
    <rPh sb="6" eb="8">
      <t>ネンカン</t>
    </rPh>
    <phoneticPr fontId="5"/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</si>
  <si>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</si>
  <si>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</si>
  <si>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</si>
  <si>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</si>
  <si>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</si>
  <si>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</si>
  <si>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</si>
  <si>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</si>
  <si>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</si>
  <si>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</si>
  <si>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</si>
  <si>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</si>
  <si>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年間計</t>
  </si>
  <si>
    <t>計</t>
  </si>
  <si>
    <t>※　開所日数欄には、年間の開所日数（見込み）を記入すること。</t>
    <rPh sb="2" eb="4">
      <t>カイショ</t>
    </rPh>
    <rPh sb="4" eb="6">
      <t>ニッスウ</t>
    </rPh>
    <rPh sb="6" eb="7">
      <t>ラン</t>
    </rPh>
    <rPh sb="10" eb="12">
      <t>ネンカン</t>
    </rPh>
    <rPh sb="13" eb="15">
      <t>カイショ</t>
    </rPh>
    <rPh sb="15" eb="17">
      <t>ニッスウ</t>
    </rPh>
    <rPh sb="18" eb="20">
      <t>ミコ</t>
    </rPh>
    <rPh sb="23" eb="25">
      <t>キニュウ</t>
    </rPh>
    <phoneticPr fontId="5"/>
  </si>
  <si>
    <t>※　措置施設は各月、定員を記入（暫定定員適用施設においては暫定定員を記入）</t>
  </si>
  <si>
    <t>※　乳児院は２歳未満児と２歳以上児に分けて記入し、それ以外は計欄へ記入すること。</t>
  </si>
  <si>
    <t xml:space="preserve">    ただし、年間計は定員×開所日を上限とすること。</t>
    <rPh sb="8" eb="11">
      <t>ネンカンケイ</t>
    </rPh>
    <rPh sb="12" eb="14">
      <t>テイイン</t>
    </rPh>
    <rPh sb="15" eb="17">
      <t>カイショ</t>
    </rPh>
    <rPh sb="17" eb="18">
      <t>ビ</t>
    </rPh>
    <rPh sb="19" eb="21">
      <t>ジョウゲン</t>
    </rPh>
    <phoneticPr fontId="5"/>
  </si>
  <si>
    <t>２　福祉事業ポイント補助対象</t>
  </si>
  <si>
    <t>基礎単価</t>
  </si>
  <si>
    <t>獲得ポイント数</t>
  </si>
  <si>
    <t>年間施設利用者数</t>
  </si>
  <si>
    <t>算　定　額</t>
  </si>
  <si>
    <t>人</t>
  </si>
  <si>
    <t>＝</t>
  </si>
  <si>
    <t>　※　複数の基礎単価を用いる場合は、欄を設けて別掲すること。</t>
  </si>
  <si>
    <t>区分</t>
  </si>
  <si>
    <t>区分６</t>
  </si>
  <si>
    <t>区分５</t>
  </si>
  <si>
    <t>区分４</t>
  </si>
  <si>
    <t>区分３</t>
  </si>
  <si>
    <t>※注２</t>
    <rPh sb="1" eb="2">
      <t>チュウ</t>
    </rPh>
    <phoneticPr fontId="5"/>
  </si>
  <si>
    <t>合計</t>
    <rPh sb="0" eb="2">
      <t>ゴウケイ</t>
    </rPh>
    <phoneticPr fontId="5"/>
  </si>
  <si>
    <t>※注１　生活介護のうち基準該当生活介護サービス費、共同生活援助のうち経過的居宅介護利用型共同生</t>
    <rPh sb="4" eb="6">
      <t>セイカツ</t>
    </rPh>
    <rPh sb="6" eb="8">
      <t>カイゴ</t>
    </rPh>
    <rPh sb="11" eb="13">
      <t>キジュン</t>
    </rPh>
    <rPh sb="13" eb="15">
      <t>ガイトウ</t>
    </rPh>
    <rPh sb="15" eb="17">
      <t>セイカツ</t>
    </rPh>
    <rPh sb="17" eb="19">
      <t>カイゴ</t>
    </rPh>
    <rPh sb="23" eb="24">
      <t>ヒ</t>
    </rPh>
    <rPh sb="25" eb="27">
      <t>キョウドウ</t>
    </rPh>
    <rPh sb="29" eb="31">
      <t>エンジョ</t>
    </rPh>
    <phoneticPr fontId="5"/>
  </si>
  <si>
    <t>　　　活援助サービス費の場合に記入</t>
    <rPh sb="4" eb="6">
      <t>エンジョ</t>
    </rPh>
    <phoneticPr fontId="5"/>
  </si>
  <si>
    <t>※注２　生活介護の経過的生活介護サービス費、施設入所支援の経過的施設入所支援サービス費の場合に</t>
    <rPh sb="4" eb="6">
      <t>セイカツ</t>
    </rPh>
    <rPh sb="6" eb="8">
      <t>カイゴ</t>
    </rPh>
    <rPh sb="9" eb="12">
      <t>ケイカテキ</t>
    </rPh>
    <rPh sb="12" eb="14">
      <t>セイカツ</t>
    </rPh>
    <rPh sb="14" eb="16">
      <t>カイゴ</t>
    </rPh>
    <rPh sb="20" eb="21">
      <t>ヒ</t>
    </rPh>
    <rPh sb="22" eb="24">
      <t>シセツ</t>
    </rPh>
    <rPh sb="24" eb="26">
      <t>ニュウショ</t>
    </rPh>
    <rPh sb="26" eb="28">
      <t>シエン</t>
    </rPh>
    <rPh sb="29" eb="32">
      <t>ケイカテキ</t>
    </rPh>
    <rPh sb="32" eb="34">
      <t>シセツ</t>
    </rPh>
    <rPh sb="34" eb="36">
      <t>ニュウショ</t>
    </rPh>
    <rPh sb="36" eb="38">
      <t>シエン</t>
    </rPh>
    <rPh sb="42" eb="43">
      <t>ヒ</t>
    </rPh>
    <rPh sb="44" eb="46">
      <t>バアイ</t>
    </rPh>
    <phoneticPr fontId="5"/>
  </si>
  <si>
    <t>　　　記入（空欄に障害の別を記入）</t>
    <rPh sb="3" eb="5">
      <t>キニュウ</t>
    </rPh>
    <rPh sb="6" eb="8">
      <t>クウラン</t>
    </rPh>
    <rPh sb="9" eb="11">
      <t>ショウガイ</t>
    </rPh>
    <rPh sb="12" eb="13">
      <t>ベツ</t>
    </rPh>
    <rPh sb="14" eb="16">
      <t>キニュウ</t>
    </rPh>
    <phoneticPr fontId="5"/>
  </si>
  <si>
    <t>補 助 金 所 要 額 調（変 更 申 請）</t>
    <rPh sb="0" eb="1">
      <t>タスク</t>
    </rPh>
    <rPh sb="2" eb="3">
      <t>スケ</t>
    </rPh>
    <rPh sb="4" eb="5">
      <t>カネ</t>
    </rPh>
    <rPh sb="6" eb="7">
      <t>ショ</t>
    </rPh>
    <rPh sb="8" eb="9">
      <t>ヨウ</t>
    </rPh>
    <rPh sb="10" eb="11">
      <t>ガク</t>
    </rPh>
    <rPh sb="12" eb="13">
      <t>シラ</t>
    </rPh>
    <rPh sb="14" eb="15">
      <t>ヘン</t>
    </rPh>
    <rPh sb="16" eb="17">
      <t>サラ</t>
    </rPh>
    <rPh sb="18" eb="19">
      <t>サル</t>
    </rPh>
    <rPh sb="20" eb="21">
      <t>ショウ</t>
    </rPh>
    <phoneticPr fontId="5"/>
  </si>
  <si>
    <t>（盲人ホーム、点字図書館を除く施設）</t>
    <phoneticPr fontId="5"/>
  </si>
  <si>
    <t>A</t>
    <phoneticPr fontId="5"/>
  </si>
  <si>
    <t>B</t>
    <phoneticPr fontId="5"/>
  </si>
  <si>
    <t>付表１（変更申請）</t>
    <rPh sb="4" eb="6">
      <t>ヘンコウ</t>
    </rPh>
    <rPh sb="6" eb="8">
      <t>シンセイ</t>
    </rPh>
    <phoneticPr fontId="5"/>
  </si>
  <si>
    <t>様式第２号（運営費用）</t>
    <rPh sb="0" eb="2">
      <t>ヨウシキ</t>
    </rPh>
    <rPh sb="2" eb="3">
      <t>ダイ</t>
    </rPh>
    <rPh sb="4" eb="5">
      <t>ゴウ</t>
    </rPh>
    <rPh sb="6" eb="8">
      <t>ウンエイ</t>
    </rPh>
    <rPh sb="8" eb="10">
      <t>ヒヨウ</t>
    </rPh>
    <phoneticPr fontId="1"/>
  </si>
  <si>
    <t>←</t>
    <phoneticPr fontId="1"/>
  </si>
  <si>
    <t>←</t>
  </si>
  <si>
    <t>※　養護老人ホーム・軽費老人ホーム（ケアハウス）・救護施設は、各月初日における在所者数を記入すること。</t>
    <phoneticPr fontId="5"/>
  </si>
  <si>
    <t>※　障害者施設は各月、延利用人員を記入すること。（（例）１人が２０日利用した場合には２０人となる。）</t>
    <phoneticPr fontId="5"/>
  </si>
  <si>
    <t>※　複数の事業を実施している場合には、事業ごとに分けて記入すること。</t>
    <phoneticPr fontId="5"/>
  </si>
  <si>
    <t xml:space="preserve">    障害者支援施設にあっては日中活動サービスと施設入所支援を分けて記入すること。</t>
    <phoneticPr fontId="5"/>
  </si>
  <si>
    <t>ポイント数</t>
    <phoneticPr fontId="5"/>
  </si>
  <si>
    <t>（１）福祉事業ポイント補助</t>
    <phoneticPr fontId="5"/>
  </si>
  <si>
    <t>円</t>
    <phoneticPr fontId="5"/>
  </si>
  <si>
    <t xml:space="preserve">× </t>
    <phoneticPr fontId="5"/>
  </si>
  <si>
    <t>　ﾎﾟｲﾝﾄ</t>
    <phoneticPr fontId="5"/>
  </si>
  <si>
    <t>　×　</t>
    <phoneticPr fontId="5"/>
  </si>
  <si>
    <t>※　基礎単価は別表２から転記</t>
    <phoneticPr fontId="5"/>
  </si>
  <si>
    <t>今回変更申請額</t>
    <rPh sb="0" eb="2">
      <t>コンカイ</t>
    </rPh>
    <rPh sb="2" eb="4">
      <t>ヘンコウ</t>
    </rPh>
    <rPh sb="4" eb="6">
      <t>シンセイ</t>
    </rPh>
    <rPh sb="6" eb="7">
      <t>ガク</t>
    </rPh>
    <phoneticPr fontId="1"/>
  </si>
  <si>
    <t>（減額の場合は△により表示）</t>
    <rPh sb="1" eb="3">
      <t>ゲンガク</t>
    </rPh>
    <rPh sb="4" eb="6">
      <t>バアイ</t>
    </rPh>
    <rPh sb="11" eb="13">
      <t>ヒョウジ</t>
    </rPh>
    <phoneticPr fontId="1"/>
  </si>
  <si>
    <t>※　今回変更申請額は、他の様式を入力すると自動的に反映されます。</t>
    <rPh sb="2" eb="4">
      <t>コンカイ</t>
    </rPh>
    <rPh sb="4" eb="6">
      <t>ヘンコウ</t>
    </rPh>
    <rPh sb="6" eb="8">
      <t>シンセイ</t>
    </rPh>
    <phoneticPr fontId="1"/>
  </si>
  <si>
    <t>変更後所要額　ｱ</t>
    <rPh sb="0" eb="2">
      <t>ヘンコウ</t>
    </rPh>
    <rPh sb="2" eb="3">
      <t>ゴ</t>
    </rPh>
    <rPh sb="3" eb="5">
      <t>ショヨウ</t>
    </rPh>
    <rPh sb="5" eb="6">
      <t>ガク</t>
    </rPh>
    <phoneticPr fontId="5"/>
  </si>
  <si>
    <t>既交付決定額　ｲ</t>
    <rPh sb="0" eb="1">
      <t>スデ</t>
    </rPh>
    <rPh sb="1" eb="3">
      <t>コウフ</t>
    </rPh>
    <rPh sb="3" eb="5">
      <t>ケッテイ</t>
    </rPh>
    <rPh sb="5" eb="6">
      <t>ガク</t>
    </rPh>
    <phoneticPr fontId="5"/>
  </si>
  <si>
    <t>今回変更申請額　ｱ－ｲ</t>
    <rPh sb="0" eb="2">
      <t>コンカイ</t>
    </rPh>
    <rPh sb="2" eb="4">
      <t>ヘンコウ</t>
    </rPh>
    <rPh sb="4" eb="6">
      <t>シンセイ</t>
    </rPh>
    <rPh sb="6" eb="7">
      <t>ガク</t>
    </rPh>
    <phoneticPr fontId="5"/>
  </si>
  <si>
    <t>円</t>
    <rPh sb="0" eb="1">
      <t>エン</t>
    </rPh>
    <phoneticPr fontId="5"/>
  </si>
  <si>
    <t>このことについて、次のとおり変更交付されたく関係書類を添えて申請します。</t>
    <rPh sb="9" eb="10">
      <t>ツギ</t>
    </rPh>
    <rPh sb="14" eb="16">
      <t>ヘンコウ</t>
    </rPh>
    <rPh sb="16" eb="18">
      <t>コウフ</t>
    </rPh>
    <rPh sb="22" eb="24">
      <t>カンケイ</t>
    </rPh>
    <rPh sb="24" eb="26">
      <t>ショルイ</t>
    </rPh>
    <rPh sb="27" eb="28">
      <t>ソ</t>
    </rPh>
    <rPh sb="30" eb="32">
      <t>シンセイ</t>
    </rPh>
    <phoneticPr fontId="1"/>
  </si>
  <si>
    <t>円</t>
    <rPh sb="0" eb="1">
      <t>エン</t>
    </rPh>
    <phoneticPr fontId="5"/>
  </si>
  <si>
    <t>※　C7及びE8セルに入力してください。C8及びG8には数式が入っていますので操作しないでください。</t>
    <rPh sb="4" eb="5">
      <t>オヨ</t>
    </rPh>
    <rPh sb="11" eb="13">
      <t>ニュウリョク</t>
    </rPh>
    <rPh sb="22" eb="23">
      <t>オヨ</t>
    </rPh>
    <rPh sb="28" eb="30">
      <t>スウシキ</t>
    </rPh>
    <rPh sb="31" eb="32">
      <t>ハイ</t>
    </rPh>
    <rPh sb="39" eb="41">
      <t>ソウサ</t>
    </rPh>
    <phoneticPr fontId="5"/>
  </si>
  <si>
    <t>※　障害児施設については、各月初日の措置人員に契約児の当該月の１日当たりの平均利用者数を加えて記入すること。</t>
    <phoneticPr fontId="5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</si>
  <si>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</si>
  <si>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※黄色に着色されたセルのみ入力してください。（以降のシートも同様）</t>
    <rPh sb="1" eb="3">
      <t>キイロ</t>
    </rPh>
    <rPh sb="4" eb="6">
      <t>チャクショク</t>
    </rPh>
    <rPh sb="13" eb="15">
      <t>ニュウリョク</t>
    </rPh>
    <rPh sb="23" eb="25">
      <t>イコウ</t>
    </rPh>
    <rPh sb="30" eb="32">
      <t>ドウヨウ</t>
    </rPh>
    <phoneticPr fontId="1"/>
  </si>
  <si>
    <t>施設名</t>
    <phoneticPr fontId="5"/>
  </si>
  <si>
    <t>要綱による福祉事業ポイント補助額</t>
    <rPh sb="0" eb="2">
      <t>ヨウコウ</t>
    </rPh>
    <rPh sb="5" eb="7">
      <t>フクシ</t>
    </rPh>
    <rPh sb="7" eb="9">
      <t>ジギョウ</t>
    </rPh>
    <rPh sb="13" eb="15">
      <t>ホジョ</t>
    </rPh>
    <rPh sb="15" eb="16">
      <t>ガク</t>
    </rPh>
    <phoneticPr fontId="5"/>
  </si>
  <si>
    <t>施設種別</t>
    <rPh sb="0" eb="2">
      <t>シセツ</t>
    </rPh>
    <rPh sb="2" eb="4">
      <t>シュベツ</t>
    </rPh>
    <phoneticPr fontId="1"/>
  </si>
  <si>
    <t>事業</t>
    <rPh sb="0" eb="2">
      <t>ジギョウ</t>
    </rPh>
    <phoneticPr fontId="1"/>
  </si>
  <si>
    <t>※　事業欄には別表３の第２欄に定める事業のうち実施するものを転記する。(１０ポイントまで)</t>
    <phoneticPr fontId="5"/>
  </si>
  <si>
    <t>　　実施内容欄には、具体的な事業内容を記載するとともに、別表３の第３欄に定める基準に対する達成見込を記載すること。</t>
    <phoneticPr fontId="1"/>
  </si>
  <si>
    <t>区分２</t>
    <phoneticPr fontId="5"/>
  </si>
  <si>
    <t>区分１以下</t>
    <rPh sb="3" eb="5">
      <t>イカ</t>
    </rPh>
    <phoneticPr fontId="5"/>
  </si>
  <si>
    <t>計</t>
    <rPh sb="0" eb="1">
      <t>ケイ</t>
    </rPh>
    <phoneticPr fontId="1"/>
  </si>
  <si>
    <t>実施内容（事業内容及び達成見込）</t>
    <rPh sb="5" eb="7">
      <t>ジギョウ</t>
    </rPh>
    <rPh sb="7" eb="9">
      <t>ナイヨウ</t>
    </rPh>
    <rPh sb="9" eb="10">
      <t>オヨ</t>
    </rPh>
    <rPh sb="11" eb="13">
      <t>タッセイ</t>
    </rPh>
    <rPh sb="13" eb="15">
      <t>ミコ</t>
    </rPh>
    <phoneticPr fontId="1"/>
  </si>
  <si>
    <r>
      <rPr>
        <sz val="12"/>
        <color theme="1" tint="4.9989318521683403E-2"/>
        <rFont val="ＭＳ 明朝"/>
        <family val="1"/>
        <charset val="128"/>
      </rPr>
      <t>×</t>
    </r>
    <r>
      <rPr>
        <sz val="12"/>
        <rFont val="ＭＳ 明朝"/>
        <family val="1"/>
        <charset val="128"/>
      </rPr>
      <t xml:space="preserve"> </t>
    </r>
    <phoneticPr fontId="5"/>
  </si>
  <si>
    <t>施設
種別</t>
    <rPh sb="0" eb="2">
      <t>シセツ</t>
    </rPh>
    <rPh sb="3" eb="5">
      <t>シュベツ</t>
    </rPh>
    <phoneticPr fontId="1"/>
  </si>
  <si>
    <t>小計</t>
    <rPh sb="0" eb="2">
      <t>ショウケイ</t>
    </rPh>
    <phoneticPr fontId="5"/>
  </si>
  <si>
    <t>３　交付額算定式</t>
    <phoneticPr fontId="1"/>
  </si>
  <si>
    <t>①障害者総合支援法に基づく生活介護、共同生活援助、施設入所支援・児童発達支援センター以外の施設</t>
    <rPh sb="32" eb="38">
      <t>ジドウハッタツシエン</t>
    </rPh>
    <phoneticPr fontId="5"/>
  </si>
  <si>
    <t>②障害者総合支援法に基づく共同生活援助、施設入所支援の場合</t>
    <phoneticPr fontId="5"/>
  </si>
  <si>
    <t>　按分表を活用し、区分ごとに按分した利用者数を年間施設利用者に記入すること。</t>
    <rPh sb="14" eb="16">
      <t>アンブン</t>
    </rPh>
    <phoneticPr fontId="1"/>
  </si>
  <si>
    <t>③児童発達支援センターの場合</t>
    <rPh sb="1" eb="7">
      <t>ジドウハッタツシエン</t>
    </rPh>
    <rPh sb="12" eb="14">
      <t>バアイ</t>
    </rPh>
    <phoneticPr fontId="5"/>
  </si>
  <si>
    <t>（施設種別が複数ある場合であって、計算用シート①の使用が必要な場合は1番上の入力欄を複製・追加してください。）</t>
    <phoneticPr fontId="1"/>
  </si>
  <si>
    <t>児童発達支援センター</t>
    <rPh sb="0" eb="6">
      <t>ジドウハッタツシエン</t>
    </rPh>
    <phoneticPr fontId="1"/>
  </si>
  <si>
    <t>入力しない（計算用シート①に入力してください。）</t>
    <rPh sb="0" eb="2">
      <t>ニュウリョク</t>
    </rPh>
    <rPh sb="6" eb="9">
      <t>ケイサンヨウ</t>
    </rPh>
    <rPh sb="14" eb="16">
      <t>ニュウリョク</t>
    </rPh>
    <phoneticPr fontId="1"/>
  </si>
  <si>
    <t>※　「１　施設利用者数（見込）」の年間計が上限（定員×開所日数）を超過する場合は、</t>
    <rPh sb="5" eb="7">
      <t>シセツ</t>
    </rPh>
    <rPh sb="7" eb="10">
      <t>リヨウシャ</t>
    </rPh>
    <rPh sb="10" eb="11">
      <t>スウ</t>
    </rPh>
    <rPh sb="12" eb="14">
      <t>ミコミ</t>
    </rPh>
    <rPh sb="17" eb="20">
      <t>ネンカンケイ</t>
    </rPh>
    <phoneticPr fontId="1"/>
  </si>
  <si>
    <t>　年間施設利用者数には上限を記入すること。</t>
    <phoneticPr fontId="1"/>
  </si>
  <si>
    <t>④障害者総合支援法に基づく生活介護の場合</t>
    <phoneticPr fontId="5"/>
  </si>
  <si>
    <t>（生活介護事業所が複数ある場合は、下表を複製・追加し、複数事業所の合計を別紙1のA欄に転記してください。）</t>
  </si>
  <si>
    <t>生活介護</t>
    <rPh sb="0" eb="2">
      <t>セイカツ</t>
    </rPh>
    <rPh sb="2" eb="4">
      <t>カイゴ</t>
    </rPh>
    <phoneticPr fontId="1"/>
  </si>
  <si>
    <t>入力しない（計算用シート②に入力してください。）</t>
    <rPh sb="0" eb="2">
      <t>ニュウリョク</t>
    </rPh>
    <rPh sb="6" eb="9">
      <t>ケイサンヨウ</t>
    </rPh>
    <rPh sb="14" eb="16">
      <t>ニュウリョク</t>
    </rPh>
    <phoneticPr fontId="1"/>
  </si>
  <si>
    <t>小計</t>
    <rPh sb="0" eb="2">
      <t>ショウケイ</t>
    </rPh>
    <phoneticPr fontId="1"/>
  </si>
  <si>
    <t>人</t>
    <phoneticPr fontId="1"/>
  </si>
  <si>
    <t>※注１</t>
    <rPh sb="1" eb="2">
      <t>チュウ</t>
    </rPh>
    <phoneticPr fontId="1"/>
  </si>
  <si>
    <t>※　生活介護については、「１　施設利用者数（見込）」の年間計が上限（定員×開所日数）を超過する場合は、</t>
    <rPh sb="2" eb="4">
      <t>セイカツ</t>
    </rPh>
    <rPh sb="4" eb="6">
      <t>カイゴ</t>
    </rPh>
    <rPh sb="27" eb="29">
      <t>ネンカン</t>
    </rPh>
    <rPh sb="29" eb="30">
      <t>ケイ</t>
    </rPh>
    <phoneticPr fontId="1"/>
  </si>
  <si>
    <t>（盲人ホーム、点字図書館を除く施設）</t>
    <rPh sb="1" eb="3">
      <t>モウジン</t>
    </rPh>
    <rPh sb="7" eb="9">
      <t>テンジ</t>
    </rPh>
    <rPh sb="9" eb="12">
      <t>トショカン</t>
    </rPh>
    <rPh sb="13" eb="14">
      <t>ノゾ</t>
    </rPh>
    <rPh sb="15" eb="17">
      <t>シセツ</t>
    </rPh>
    <phoneticPr fontId="1"/>
  </si>
  <si>
    <t>１　施設利用者数（見込）</t>
    <phoneticPr fontId="5"/>
  </si>
  <si>
    <t>【計算用シート①】</t>
    <phoneticPr fontId="1"/>
  </si>
  <si>
    <t>〇重心児対象の施設はこちらの表の作成は不要です。付表1－3の「3　交付額算定式」に直接記載してください。</t>
    <rPh sb="1" eb="4">
      <t>ジュウシンジ</t>
    </rPh>
    <rPh sb="4" eb="6">
      <t>タイショウ</t>
    </rPh>
    <rPh sb="7" eb="9">
      <t>シセツ</t>
    </rPh>
    <rPh sb="14" eb="15">
      <t>ヒョウ</t>
    </rPh>
    <rPh sb="16" eb="18">
      <t>サクセイ</t>
    </rPh>
    <rPh sb="19" eb="21">
      <t>フヨウ</t>
    </rPh>
    <rPh sb="24" eb="26">
      <t>フヒョウ</t>
    </rPh>
    <rPh sb="33" eb="36">
      <t>コウフガク</t>
    </rPh>
    <rPh sb="36" eb="39">
      <t>サンテイシキ</t>
    </rPh>
    <rPh sb="41" eb="45">
      <t>チョクセツキサイ</t>
    </rPh>
    <phoneticPr fontId="1"/>
  </si>
  <si>
    <t>基礎単価</t>
    <rPh sb="0" eb="4">
      <t>キソタンカ</t>
    </rPh>
    <phoneticPr fontId="1"/>
  </si>
  <si>
    <t>獲得ポイント数</t>
    <rPh sb="0" eb="2">
      <t>カクトク</t>
    </rPh>
    <rPh sb="6" eb="7">
      <t>スウ</t>
    </rPh>
    <phoneticPr fontId="1"/>
  </si>
  <si>
    <t>年間施設利用者数</t>
    <rPh sb="0" eb="4">
      <t>ネンカンシセツ</t>
    </rPh>
    <rPh sb="4" eb="8">
      <t>リヨウシャスウ</t>
    </rPh>
    <phoneticPr fontId="1"/>
  </si>
  <si>
    <t>算定額</t>
    <rPh sb="0" eb="3">
      <t>サンテイガク</t>
    </rPh>
    <phoneticPr fontId="1"/>
  </si>
  <si>
    <t>例</t>
    <rPh sb="0" eb="1">
      <t>レイ</t>
    </rPh>
    <phoneticPr fontId="1"/>
  </si>
  <si>
    <t>×</t>
    <phoneticPr fontId="1"/>
  </si>
  <si>
    <t>人</t>
    <rPh sb="0" eb="1">
      <t>ニン</t>
    </rPh>
    <phoneticPr fontId="1"/>
  </si>
  <si>
    <t>＝</t>
    <phoneticPr fontId="1"/>
  </si>
  <si>
    <t>合計</t>
    <rPh sb="0" eb="2">
      <t>ゴウケイ</t>
    </rPh>
    <phoneticPr fontId="1"/>
  </si>
  <si>
    <t>【計算用シート②】</t>
    <rPh sb="1" eb="4">
      <t>ケイサンヨウ</t>
    </rPh>
    <phoneticPr fontId="1"/>
  </si>
  <si>
    <t>令和８年度民間社会福祉施設運営費補助金（施設運営費）の変更交付について</t>
    <rPh sb="0" eb="1">
      <t>レイ</t>
    </rPh>
    <rPh sb="1" eb="2">
      <t>カズ</t>
    </rPh>
    <rPh sb="3" eb="5">
      <t>ネンド</t>
    </rPh>
    <rPh sb="5" eb="7">
      <t>ミンカン</t>
    </rPh>
    <rPh sb="7" eb="9">
      <t>シャカイ</t>
    </rPh>
    <rPh sb="9" eb="11">
      <t>フクシ</t>
    </rPh>
    <rPh sb="11" eb="13">
      <t>シセツ</t>
    </rPh>
    <rPh sb="13" eb="16">
      <t>ウンエイヒ</t>
    </rPh>
    <rPh sb="16" eb="19">
      <t>ホジョキン</t>
    </rPh>
    <rPh sb="20" eb="22">
      <t>シセツ</t>
    </rPh>
    <rPh sb="22" eb="25">
      <t>ウンエイヒ</t>
    </rPh>
    <rPh sb="27" eb="29">
      <t>ヘンコウ</t>
    </rPh>
    <rPh sb="29" eb="31">
      <t>コウフ</t>
    </rPh>
    <phoneticPr fontId="1"/>
  </si>
  <si>
    <t>令和８年度施設会計歳入歳出予算書（又は資金収支予算内訳表）（見込書）</t>
    <rPh sb="0" eb="1">
      <t>レイ</t>
    </rPh>
    <rPh sb="1" eb="2">
      <t>カズ</t>
    </rPh>
    <rPh sb="3" eb="5">
      <t>ネンド</t>
    </rPh>
    <rPh sb="5" eb="7">
      <t>シセツ</t>
    </rPh>
    <rPh sb="7" eb="9">
      <t>カイケイ</t>
    </rPh>
    <rPh sb="9" eb="11">
      <t>サイニュウ</t>
    </rPh>
    <rPh sb="11" eb="13">
      <t>サイシュツ</t>
    </rPh>
    <rPh sb="13" eb="16">
      <t>ヨサンショ</t>
    </rPh>
    <rPh sb="17" eb="18">
      <t>マタ</t>
    </rPh>
    <rPh sb="19" eb="21">
      <t>シキン</t>
    </rPh>
    <rPh sb="21" eb="23">
      <t>シュウシ</t>
    </rPh>
    <rPh sb="23" eb="25">
      <t>ヨサン</t>
    </rPh>
    <rPh sb="25" eb="27">
      <t>ウチワケ</t>
    </rPh>
    <rPh sb="27" eb="28">
      <t>ヒョウ</t>
    </rPh>
    <rPh sb="30" eb="32">
      <t>ミコ</t>
    </rPh>
    <rPh sb="32" eb="33">
      <t>ショ</t>
    </rPh>
    <phoneticPr fontId="1"/>
  </si>
  <si>
    <t>　愛知県知事　殿</t>
    <phoneticPr fontId="1"/>
  </si>
  <si>
    <t>ﾎﾟｲﾝﾄ</t>
    <phoneticPr fontId="1"/>
  </si>
  <si>
    <t>※　各欄には、当該年度中における、各月の見込み利用者数を記入すること。</t>
    <rPh sb="2" eb="4">
      <t>カクラン</t>
    </rPh>
    <rPh sb="7" eb="9">
      <t>トウガイ</t>
    </rPh>
    <rPh sb="9" eb="11">
      <t>ネンド</t>
    </rPh>
    <rPh sb="11" eb="12">
      <t>チュウ</t>
    </rPh>
    <rPh sb="17" eb="19">
      <t>カクツキ</t>
    </rPh>
    <rPh sb="20" eb="22">
      <t>ミコ</t>
    </rPh>
    <rPh sb="23" eb="26">
      <t>リヨウシャ</t>
    </rPh>
    <rPh sb="26" eb="27">
      <t>スウ</t>
    </rPh>
    <rPh sb="28" eb="30">
      <t>キニュウ</t>
    </rPh>
    <phoneticPr fontId="5"/>
  </si>
  <si>
    <t>〇児童発達支援センター専用の計算用シートです。</t>
    <rPh sb="1" eb="7">
      <t>ジドウハッタツシエン</t>
    </rPh>
    <rPh sb="11" eb="13">
      <t>センヨウ</t>
    </rPh>
    <rPh sb="14" eb="16">
      <t>ケイサン</t>
    </rPh>
    <rPh sb="16" eb="17">
      <t>ヨウ</t>
    </rPh>
    <phoneticPr fontId="1"/>
  </si>
  <si>
    <t>複数の種別を申請する場合は、種別ごとに下の表を追加・作成してください。</t>
    <phoneticPr fontId="1"/>
  </si>
  <si>
    <t>№</t>
    <phoneticPr fontId="1"/>
  </si>
  <si>
    <t>ﾎﾟｲﾝﾄ</t>
    <phoneticPr fontId="1"/>
  </si>
  <si>
    <t>〇生活介護事業所専用の計算用シートです。</t>
    <rPh sb="1" eb="5">
      <t>セイカツカイゴ</t>
    </rPh>
    <rPh sb="5" eb="8">
      <t>ジギョウショ</t>
    </rPh>
    <rPh sb="8" eb="10">
      <t>センヨウ</t>
    </rPh>
    <rPh sb="11" eb="13">
      <t>ケイサン</t>
    </rPh>
    <rPh sb="13" eb="14">
      <t>ヨウ</t>
    </rPh>
    <phoneticPr fontId="1"/>
  </si>
  <si>
    <t>生活介護事業所が複数ある場合は、事業所ごとに下の表を追加・作成してください。</t>
    <phoneticPr fontId="1"/>
  </si>
  <si>
    <t>（表を追加した際には、付表1－2の交付算定額式の表も複製・追加し、小計の欄に算定額の合計を転記してください。）</t>
    <phoneticPr fontId="1"/>
  </si>
  <si>
    <t>※　共同生活援助、施設入所支援施設については、「１　施設利用者数（見込）」の年間計が上限（定員×開所日数）を</t>
    <rPh sb="2" eb="4">
      <t>キョウドウ</t>
    </rPh>
    <rPh sb="4" eb="6">
      <t>セイカツ</t>
    </rPh>
    <rPh sb="6" eb="8">
      <t>エンジョ</t>
    </rPh>
    <rPh sb="9" eb="11">
      <t>シセツ</t>
    </rPh>
    <rPh sb="11" eb="13">
      <t>ニュウショ</t>
    </rPh>
    <rPh sb="13" eb="15">
      <t>シエン</t>
    </rPh>
    <rPh sb="15" eb="17">
      <t>シセツ</t>
    </rPh>
    <rPh sb="38" eb="40">
      <t>ネンカン</t>
    </rPh>
    <rPh sb="40" eb="41">
      <t>ケイ</t>
    </rPh>
    <phoneticPr fontId="1"/>
  </si>
  <si>
    <t>　超過する場合は、按分表を活用し、区分ごとに按分した利用者数を年間施設利用者に記入すること。</t>
    <rPh sb="22" eb="24">
      <t>アンブン</t>
    </rPh>
    <phoneticPr fontId="1"/>
  </si>
  <si>
    <t>※　生活介護、共同生活援助、施設入所支援・児童発達支援センター以外の施設において、「１　施設利用者数（見込）」の</t>
    <rPh sb="2" eb="4">
      <t>セイカツ</t>
    </rPh>
    <rPh sb="4" eb="6">
      <t>カイゴ</t>
    </rPh>
    <rPh sb="7" eb="9">
      <t>キョウドウ</t>
    </rPh>
    <rPh sb="9" eb="11">
      <t>セイカツ</t>
    </rPh>
    <rPh sb="11" eb="13">
      <t>エンジョ</t>
    </rPh>
    <rPh sb="14" eb="16">
      <t>シセツ</t>
    </rPh>
    <rPh sb="16" eb="18">
      <t>ニュウショ</t>
    </rPh>
    <rPh sb="18" eb="20">
      <t>シエン</t>
    </rPh>
    <rPh sb="21" eb="27">
      <t>ジドウハッタツシエン</t>
    </rPh>
    <rPh sb="31" eb="33">
      <t>イガイ</t>
    </rPh>
    <rPh sb="34" eb="36">
      <t>シセツ</t>
    </rPh>
    <rPh sb="44" eb="46">
      <t>シセツ</t>
    </rPh>
    <rPh sb="46" eb="49">
      <t>リヨウシャ</t>
    </rPh>
    <rPh sb="49" eb="50">
      <t>スウ</t>
    </rPh>
    <rPh sb="51" eb="53">
      <t>ミコミ</t>
    </rPh>
    <phoneticPr fontId="1"/>
  </si>
  <si>
    <t>　年間計が上限（定員×開所日数）を超過する場合は、年間施設利用者数には上限を記入すること。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</si>
</sst>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;[Red]#,##0"/>
    <numFmt numFmtId="178" formatCode="0;[Red]0"/>
    <numFmt numFmtId="179" formatCode="0.0_ "/>
    <numFmt numFmtId="180" formatCode="#,##0_);[Red]\(#,##0\)"/>
    <numFmt numFmtId="181" formatCode="#,##0;&quot;△ &quot;#,##0"/>
    <numFmt numFmtId="182" formatCode="#"/>
  </numFmts>
  <fonts count="33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u/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2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 tint="4.9989318521683403E-2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8"/>
      <color rgb="FFFF0000"/>
      <name val="ＭＳ 明朝"/>
      <family val="1"/>
      <charset val="128"/>
    </font>
    <font>
      <b/>
      <sz val="36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6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1" fillId="0" borderId="0" applyFont="0" applyFill="0" applyBorder="0" applyAlignment="0" applyProtection="0">
      <alignment vertical="center"/>
    </xf>
  </cellStyleXfs>
  <cellXfs count="24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/>
    </xf>
    <xf numFmtId="181" fontId="6" fillId="0" borderId="0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top"/>
    </xf>
    <xf numFmtId="0" fontId="6" fillId="0" borderId="18" xfId="0" applyFont="1" applyFill="1" applyBorder="1" applyAlignment="1">
      <alignment vertical="top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181" fontId="6" fillId="0" borderId="3" xfId="0" applyNumberFormat="1" applyFont="1" applyFill="1" applyBorder="1" applyAlignment="1">
      <alignment horizontal="center" vertical="center"/>
    </xf>
    <xf numFmtId="181" fontId="6" fillId="0" borderId="4" xfId="0" applyNumberFormat="1" applyFont="1" applyFill="1" applyBorder="1" applyAlignment="1">
      <alignment horizontal="center" vertical="center"/>
    </xf>
    <xf numFmtId="181" fontId="16" fillId="2" borderId="3" xfId="0" applyNumberFormat="1" applyFont="1" applyFill="1" applyBorder="1" applyAlignment="1">
      <alignment horizontal="right" vertical="center"/>
    </xf>
    <xf numFmtId="181" fontId="16" fillId="0" borderId="3" xfId="0" applyNumberFormat="1" applyFont="1" applyFill="1" applyBorder="1" applyAlignment="1">
      <alignment vertical="center"/>
    </xf>
    <xf numFmtId="181" fontId="16" fillId="2" borderId="2" xfId="0" applyNumberFormat="1" applyFont="1" applyFill="1" applyBorder="1" applyAlignment="1">
      <alignment vertical="center"/>
    </xf>
    <xf numFmtId="181" fontId="16" fillId="0" borderId="2" xfId="0" applyNumberFormat="1" applyFont="1" applyFill="1" applyBorder="1" applyAlignment="1">
      <alignment vertical="center"/>
    </xf>
    <xf numFmtId="0" fontId="19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9" fillId="0" borderId="8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justify" vertical="center" wrapText="1"/>
    </xf>
    <xf numFmtId="0" fontId="22" fillId="0" borderId="6" xfId="0" applyFont="1" applyBorder="1" applyAlignment="1">
      <alignment vertical="center"/>
    </xf>
    <xf numFmtId="0" fontId="9" fillId="0" borderId="6" xfId="0" applyFont="1" applyBorder="1" applyAlignment="1">
      <alignment horizontal="justify" vertical="center" wrapText="1"/>
    </xf>
    <xf numFmtId="0" fontId="19" fillId="0" borderId="0" xfId="0" applyFont="1" applyAlignment="1">
      <alignment vertical="center"/>
    </xf>
    <xf numFmtId="0" fontId="22" fillId="0" borderId="11" xfId="0" applyFont="1" applyBorder="1" applyAlignment="1">
      <alignment vertical="center"/>
    </xf>
    <xf numFmtId="0" fontId="24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indent="1"/>
    </xf>
    <xf numFmtId="0" fontId="9" fillId="0" borderId="0" xfId="0" applyFont="1" applyAlignment="1">
      <alignment vertical="center" wrapText="1"/>
    </xf>
    <xf numFmtId="0" fontId="9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 wrapText="1"/>
    </xf>
    <xf numFmtId="0" fontId="23" fillId="0" borderId="11" xfId="0" applyFont="1" applyBorder="1" applyAlignment="1">
      <alignment vertical="center"/>
    </xf>
    <xf numFmtId="0" fontId="9" fillId="0" borderId="10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11" fillId="0" borderId="0" xfId="0" applyFont="1"/>
    <xf numFmtId="0" fontId="22" fillId="0" borderId="0" xfId="0" applyFont="1"/>
    <xf numFmtId="0" fontId="18" fillId="0" borderId="0" xfId="0" applyFont="1" applyAlignment="1">
      <alignment vertical="center"/>
    </xf>
    <xf numFmtId="176" fontId="11" fillId="0" borderId="0" xfId="0" applyNumberFormat="1" applyFont="1" applyAlignment="1">
      <alignment vertical="center"/>
    </xf>
    <xf numFmtId="177" fontId="22" fillId="0" borderId="0" xfId="0" applyNumberFormat="1" applyFont="1" applyAlignment="1">
      <alignment vertical="center"/>
    </xf>
    <xf numFmtId="178" fontId="18" fillId="2" borderId="8" xfId="0" applyNumberFormat="1" applyFont="1" applyFill="1" applyBorder="1" applyAlignment="1">
      <alignment horizontal="right" vertical="center" shrinkToFit="1"/>
    </xf>
    <xf numFmtId="177" fontId="18" fillId="2" borderId="9" xfId="0" applyNumberFormat="1" applyFont="1" applyFill="1" applyBorder="1" applyAlignment="1">
      <alignment horizontal="right" vertical="center" shrinkToFit="1"/>
    </xf>
    <xf numFmtId="177" fontId="18" fillId="2" borderId="7" xfId="0" applyNumberFormat="1" applyFont="1" applyFill="1" applyBorder="1" applyAlignment="1">
      <alignment horizontal="right" vertical="center" shrinkToFit="1"/>
    </xf>
    <xf numFmtId="177" fontId="18" fillId="2" borderId="8" xfId="0" applyNumberFormat="1" applyFont="1" applyFill="1" applyBorder="1" applyAlignment="1">
      <alignment horizontal="right" vertical="center" shrinkToFit="1"/>
    </xf>
    <xf numFmtId="177" fontId="18" fillId="0" borderId="8" xfId="0" applyNumberFormat="1" applyFont="1" applyBorder="1" applyAlignment="1">
      <alignment horizontal="right" vertical="center" shrinkToFit="1"/>
    </xf>
    <xf numFmtId="0" fontId="28" fillId="0" borderId="0" xfId="0" applyFont="1" applyAlignment="1">
      <alignment horizontal="center" vertical="center"/>
    </xf>
    <xf numFmtId="178" fontId="18" fillId="2" borderId="14" xfId="0" applyNumberFormat="1" applyFont="1" applyFill="1" applyBorder="1" applyAlignment="1">
      <alignment horizontal="right" vertical="center" shrinkToFit="1"/>
    </xf>
    <xf numFmtId="177" fontId="18" fillId="2" borderId="21" xfId="0" applyNumberFormat="1" applyFont="1" applyFill="1" applyBorder="1" applyAlignment="1">
      <alignment horizontal="right" vertical="center" shrinkToFit="1"/>
    </xf>
    <xf numFmtId="177" fontId="18" fillId="2" borderId="14" xfId="0" applyNumberFormat="1" applyFont="1" applyFill="1" applyBorder="1" applyAlignment="1">
      <alignment horizontal="right" vertical="center" shrinkToFit="1"/>
    </xf>
    <xf numFmtId="177" fontId="18" fillId="0" borderId="14" xfId="0" applyNumberFormat="1" applyFont="1" applyBorder="1" applyAlignment="1">
      <alignment horizontal="right" vertical="center" shrinkToFit="1"/>
    </xf>
    <xf numFmtId="177" fontId="18" fillId="0" borderId="6" xfId="0" applyNumberFormat="1" applyFont="1" applyBorder="1" applyAlignment="1">
      <alignment vertical="center" shrinkToFit="1"/>
    </xf>
    <xf numFmtId="177" fontId="18" fillId="0" borderId="22" xfId="0" applyNumberFormat="1" applyFont="1" applyBorder="1" applyAlignment="1">
      <alignment vertical="center" shrinkToFit="1"/>
    </xf>
    <xf numFmtId="177" fontId="18" fillId="0" borderId="7" xfId="0" applyNumberFormat="1" applyFont="1" applyBorder="1" applyAlignment="1">
      <alignment vertical="center" shrinkToFit="1"/>
    </xf>
    <xf numFmtId="0" fontId="29" fillId="0" borderId="0" xfId="0" applyFont="1" applyAlignment="1">
      <alignment horizontal="center" vertical="center"/>
    </xf>
    <xf numFmtId="177" fontId="10" fillId="0" borderId="0" xfId="0" applyNumberFormat="1" applyFont="1" applyAlignment="1">
      <alignment vertical="center"/>
    </xf>
    <xf numFmtId="0" fontId="9" fillId="0" borderId="0" xfId="0" applyFont="1" applyAlignment="1">
      <alignment horizontal="justify" vertical="center"/>
    </xf>
    <xf numFmtId="0" fontId="18" fillId="2" borderId="7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shrinkToFit="1"/>
    </xf>
    <xf numFmtId="0" fontId="22" fillId="0" borderId="10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shrinkToFit="1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 shrinkToFit="1"/>
    </xf>
    <xf numFmtId="0" fontId="9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center" vertical="center" wrapText="1"/>
    </xf>
    <xf numFmtId="0" fontId="11" fillId="0" borderId="25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8" xfId="0" applyFont="1" applyBorder="1" applyAlignment="1">
      <alignment horizontal="left" vertical="center"/>
    </xf>
    <xf numFmtId="0" fontId="11" fillId="0" borderId="28" xfId="0" applyFont="1" applyBorder="1"/>
    <xf numFmtId="0" fontId="23" fillId="0" borderId="31" xfId="0" applyFont="1" applyBorder="1" applyAlignment="1">
      <alignment horizontal="right"/>
    </xf>
    <xf numFmtId="0" fontId="23" fillId="0" borderId="3" xfId="0" applyFont="1" applyBorder="1"/>
    <xf numFmtId="0" fontId="23" fillId="0" borderId="4" xfId="0" applyFont="1" applyBorder="1" applyAlignment="1">
      <alignment horizontal="right"/>
    </xf>
    <xf numFmtId="0" fontId="23" fillId="0" borderId="2" xfId="0" applyFont="1" applyBorder="1" applyAlignment="1">
      <alignment horizontal="center"/>
    </xf>
    <xf numFmtId="0" fontId="23" fillId="0" borderId="2" xfId="0" applyFont="1" applyBorder="1" applyAlignment="1">
      <alignment horizontal="right"/>
    </xf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right"/>
    </xf>
    <xf numFmtId="0" fontId="23" fillId="0" borderId="1" xfId="0" applyFont="1" applyBorder="1" applyAlignment="1">
      <alignment horizontal="center"/>
    </xf>
    <xf numFmtId="38" fontId="23" fillId="0" borderId="3" xfId="1" applyFont="1" applyFill="1" applyBorder="1" applyAlignment="1">
      <alignment horizontal="center" vertical="center"/>
    </xf>
    <xf numFmtId="0" fontId="23" fillId="0" borderId="32" xfId="0" applyFont="1" applyBorder="1" applyAlignment="1">
      <alignment horizontal="right"/>
    </xf>
    <xf numFmtId="0" fontId="11" fillId="0" borderId="31" xfId="0" applyFont="1" applyBorder="1"/>
    <xf numFmtId="0" fontId="11" fillId="2" borderId="3" xfId="0" applyFont="1" applyFill="1" applyBorder="1"/>
    <xf numFmtId="0" fontId="11" fillId="0" borderId="4" xfId="0" applyFont="1" applyBorder="1" applyAlignment="1">
      <alignment horizontal="right"/>
    </xf>
    <xf numFmtId="0" fontId="11" fillId="0" borderId="2" xfId="0" applyFont="1" applyBorder="1" applyAlignment="1">
      <alignment horizontal="center"/>
    </xf>
    <xf numFmtId="0" fontId="11" fillId="2" borderId="2" xfId="0" applyFont="1" applyFill="1" applyBorder="1"/>
    <xf numFmtId="0" fontId="9" fillId="0" borderId="4" xfId="0" applyFont="1" applyBorder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38" fontId="11" fillId="0" borderId="3" xfId="1" applyFont="1" applyFill="1" applyBorder="1" applyAlignment="1">
      <alignment horizontal="center" vertical="center"/>
    </xf>
    <xf numFmtId="0" fontId="11" fillId="0" borderId="32" xfId="0" applyFont="1" applyBorder="1" applyAlignment="1">
      <alignment horizontal="right"/>
    </xf>
    <xf numFmtId="0" fontId="11" fillId="0" borderId="45" xfId="0" applyFont="1" applyBorder="1"/>
    <xf numFmtId="0" fontId="11" fillId="2" borderId="33" xfId="0" applyFont="1" applyFill="1" applyBorder="1"/>
    <xf numFmtId="0" fontId="11" fillId="0" borderId="34" xfId="0" applyFont="1" applyBorder="1" applyAlignment="1">
      <alignment horizontal="right"/>
    </xf>
    <xf numFmtId="0" fontId="11" fillId="0" borderId="36" xfId="0" applyFont="1" applyBorder="1" applyAlignment="1">
      <alignment horizontal="center"/>
    </xf>
    <xf numFmtId="0" fontId="11" fillId="2" borderId="36" xfId="0" applyFont="1" applyFill="1" applyBorder="1"/>
    <xf numFmtId="0" fontId="9" fillId="0" borderId="34" xfId="0" applyFont="1" applyBorder="1" applyAlignment="1">
      <alignment horizontal="right"/>
    </xf>
    <xf numFmtId="0" fontId="11" fillId="0" borderId="3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38" fontId="11" fillId="0" borderId="33" xfId="1" applyFont="1" applyFill="1" applyBorder="1" applyAlignment="1">
      <alignment horizontal="center" vertical="center"/>
    </xf>
    <xf numFmtId="0" fontId="11" fillId="0" borderId="37" xfId="0" applyFont="1" applyBorder="1" applyAlignment="1">
      <alignment horizontal="right"/>
    </xf>
    <xf numFmtId="0" fontId="11" fillId="0" borderId="46" xfId="0" applyFont="1" applyBorder="1"/>
    <xf numFmtId="0" fontId="9" fillId="0" borderId="47" xfId="0" applyFont="1" applyBorder="1" applyAlignment="1">
      <alignment horizontal="right"/>
    </xf>
    <xf numFmtId="38" fontId="11" fillId="0" borderId="38" xfId="1" applyFont="1" applyFill="1" applyBorder="1" applyAlignment="1">
      <alignment horizontal="center" vertical="center"/>
    </xf>
    <xf numFmtId="0" fontId="11" fillId="0" borderId="39" xfId="0" applyFont="1" applyBorder="1" applyAlignment="1">
      <alignment horizontal="right"/>
    </xf>
    <xf numFmtId="0" fontId="11" fillId="0" borderId="40" xfId="0" applyFont="1" applyBorder="1" applyAlignment="1">
      <alignment horizontal="center"/>
    </xf>
    <xf numFmtId="38" fontId="11" fillId="0" borderId="41" xfId="1" applyFont="1" applyFill="1" applyBorder="1" applyAlignment="1">
      <alignment horizontal="center" vertical="center"/>
    </xf>
    <xf numFmtId="38" fontId="11" fillId="0" borderId="26" xfId="1" applyFont="1" applyFill="1" applyBorder="1" applyAlignment="1">
      <alignment horizontal="center" vertical="center"/>
    </xf>
    <xf numFmtId="0" fontId="11" fillId="0" borderId="42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11" fillId="0" borderId="43" xfId="0" applyFont="1" applyBorder="1" applyAlignment="1">
      <alignment horizontal="center"/>
    </xf>
    <xf numFmtId="0" fontId="11" fillId="0" borderId="10" xfId="0" applyFont="1" applyBorder="1"/>
    <xf numFmtId="0" fontId="11" fillId="0" borderId="6" xfId="0" applyFont="1" applyBorder="1" applyAlignment="1">
      <alignment horizontal="right"/>
    </xf>
    <xf numFmtId="0" fontId="11" fillId="0" borderId="7" xfId="0" applyFont="1" applyBorder="1" applyAlignment="1">
      <alignment horizontal="center"/>
    </xf>
    <xf numFmtId="38" fontId="11" fillId="0" borderId="10" xfId="1" applyFont="1" applyFill="1" applyBorder="1" applyAlignment="1"/>
    <xf numFmtId="0" fontId="11" fillId="0" borderId="0" xfId="0" applyFont="1" applyAlignment="1">
      <alignment horizontal="left"/>
    </xf>
    <xf numFmtId="0" fontId="31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181" fontId="13" fillId="0" borderId="0" xfId="0" applyNumberFormat="1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right" vertical="center"/>
    </xf>
    <xf numFmtId="0" fontId="12" fillId="2" borderId="0" xfId="0" applyNumberFormat="1" applyFont="1" applyFill="1" applyAlignment="1" applyProtection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182" fontId="2" fillId="0" borderId="38" xfId="0" applyNumberFormat="1" applyFont="1" applyFill="1" applyBorder="1" applyAlignment="1">
      <alignment horizontal="left" shrinkToFit="1"/>
    </xf>
    <xf numFmtId="179" fontId="2" fillId="2" borderId="13" xfId="0" applyNumberFormat="1" applyFont="1" applyFill="1" applyBorder="1" applyAlignment="1">
      <alignment horizontal="center" vertical="center" shrinkToFit="1"/>
    </xf>
    <xf numFmtId="3" fontId="18" fillId="3" borderId="13" xfId="0" applyNumberFormat="1" applyFont="1" applyFill="1" applyBorder="1" applyAlignment="1">
      <alignment horizontal="center" vertical="center" shrinkToFit="1"/>
    </xf>
    <xf numFmtId="3" fontId="18" fillId="3" borderId="14" xfId="0" applyNumberFormat="1" applyFont="1" applyFill="1" applyBorder="1" applyAlignment="1">
      <alignment horizontal="center" vertical="center" shrinkToFit="1"/>
    </xf>
    <xf numFmtId="3" fontId="18" fillId="3" borderId="0" xfId="0" applyNumberFormat="1" applyFont="1" applyFill="1" applyBorder="1" applyAlignment="1">
      <alignment horizontal="center" vertical="center" shrinkToFit="1"/>
    </xf>
    <xf numFmtId="3" fontId="18" fillId="3" borderId="19" xfId="0" applyNumberFormat="1" applyFont="1" applyFill="1" applyBorder="1" applyAlignment="1">
      <alignment horizontal="center" vertical="center" shrinkToFit="1"/>
    </xf>
    <xf numFmtId="3" fontId="18" fillId="3" borderId="11" xfId="0" applyNumberFormat="1" applyFont="1" applyFill="1" applyBorder="1" applyAlignment="1">
      <alignment horizontal="center" vertical="center" shrinkToFit="1"/>
    </xf>
    <xf numFmtId="3" fontId="18" fillId="3" borderId="8" xfId="0" applyNumberFormat="1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177" fontId="2" fillId="0" borderId="10" xfId="0" applyNumberFormat="1" applyFont="1" applyBorder="1" applyAlignment="1">
      <alignment vertical="center" shrinkToFit="1"/>
    </xf>
    <xf numFmtId="180" fontId="2" fillId="2" borderId="10" xfId="0" applyNumberFormat="1" applyFont="1" applyFill="1" applyBorder="1" applyAlignment="1">
      <alignment horizontal="right" vertical="center" shrinkToFit="1"/>
    </xf>
    <xf numFmtId="0" fontId="2" fillId="0" borderId="7" xfId="0" applyFont="1" applyBorder="1" applyAlignment="1">
      <alignment horizontal="center" vertical="center" textRotation="255"/>
    </xf>
    <xf numFmtId="38" fontId="2" fillId="2" borderId="10" xfId="1" applyFont="1" applyFill="1" applyBorder="1" applyAlignment="1">
      <alignment horizontal="right" vertical="center" shrinkToFit="1"/>
    </xf>
    <xf numFmtId="0" fontId="9" fillId="0" borderId="21" xfId="0" applyFont="1" applyBorder="1" applyAlignment="1">
      <alignment horizontal="center" vertical="center" textRotation="255" wrapText="1"/>
    </xf>
    <xf numFmtId="0" fontId="9" fillId="0" borderId="20" xfId="0" applyFont="1" applyBorder="1" applyAlignment="1">
      <alignment horizontal="center" vertical="center" textRotation="255" wrapText="1"/>
    </xf>
    <xf numFmtId="0" fontId="9" fillId="0" borderId="9" xfId="0" applyFont="1" applyBorder="1" applyAlignment="1">
      <alignment horizontal="center" vertical="center" textRotation="255" wrapText="1"/>
    </xf>
    <xf numFmtId="0" fontId="9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176" fontId="18" fillId="0" borderId="6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24" fillId="0" borderId="5" xfId="0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 shrinkToFit="1"/>
    </xf>
    <xf numFmtId="3" fontId="18" fillId="3" borderId="5" xfId="0" applyNumberFormat="1" applyFont="1" applyFill="1" applyBorder="1" applyAlignment="1">
      <alignment horizontal="center" vertical="center"/>
    </xf>
    <xf numFmtId="3" fontId="18" fillId="3" borderId="10" xfId="0" applyNumberFormat="1" applyFont="1" applyFill="1" applyBorder="1" applyAlignment="1">
      <alignment horizontal="center" vertical="center"/>
    </xf>
    <xf numFmtId="3" fontId="18" fillId="3" borderId="6" xfId="0" applyNumberFormat="1" applyFont="1" applyFill="1" applyBorder="1" applyAlignment="1">
      <alignment horizontal="center" vertical="center"/>
    </xf>
    <xf numFmtId="176" fontId="18" fillId="2" borderId="10" xfId="0" applyNumberFormat="1" applyFont="1" applyFill="1" applyBorder="1" applyAlignment="1">
      <alignment horizontal="right" vertical="center"/>
    </xf>
    <xf numFmtId="3" fontId="18" fillId="2" borderId="5" xfId="0" applyNumberFormat="1" applyFont="1" applyFill="1" applyBorder="1" applyAlignment="1">
      <alignment horizontal="center" vertical="center"/>
    </xf>
    <xf numFmtId="3" fontId="18" fillId="2" borderId="10" xfId="0" applyNumberFormat="1" applyFont="1" applyFill="1" applyBorder="1" applyAlignment="1">
      <alignment horizontal="center" vertical="center"/>
    </xf>
    <xf numFmtId="3" fontId="18" fillId="2" borderId="10" xfId="0" applyNumberFormat="1" applyFont="1" applyFill="1" applyBorder="1" applyAlignment="1">
      <alignment horizontal="right" vertical="center"/>
    </xf>
    <xf numFmtId="176" fontId="18" fillId="0" borderId="10" xfId="0" applyNumberFormat="1" applyFont="1" applyBorder="1" applyAlignment="1">
      <alignment horizontal="right" vertic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textRotation="255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11" fillId="2" borderId="1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11" fillId="0" borderId="44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6</xdr:row>
      <xdr:rowOff>9525</xdr:rowOff>
    </xdr:from>
    <xdr:to>
      <xdr:col>4</xdr:col>
      <xdr:colOff>190500</xdr:colOff>
      <xdr:row>6</xdr:row>
      <xdr:rowOff>561975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/>
        </xdr:cNvSpPr>
      </xdr:nvSpPr>
      <xdr:spPr bwMode="auto">
        <a:xfrm>
          <a:off x="3657600" y="2333625"/>
          <a:ext cx="171450" cy="552450"/>
        </a:xfrm>
        <a:prstGeom prst="rightBrace">
          <a:avLst>
            <a:gd name="adj1" fmla="val 2685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228600</xdr:colOff>
      <xdr:row>6</xdr:row>
      <xdr:rowOff>238125</xdr:rowOff>
    </xdr:from>
    <xdr:to>
      <xdr:col>5</xdr:col>
      <xdr:colOff>0</xdr:colOff>
      <xdr:row>6</xdr:row>
      <xdr:rowOff>466725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3867150" y="2562225"/>
          <a:ext cx="91440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付表1から転記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304800</xdr:colOff>
      <xdr:row>10</xdr:row>
      <xdr:rowOff>203200</xdr:rowOff>
    </xdr:from>
    <xdr:ext cx="5118100" cy="13843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AFF786-3AA8-4932-94F4-1F1F4C45E43B}"/>
            </a:ext>
          </a:extLst>
        </xdr:cNvPr>
        <xdr:cNvSpPr txBox="1"/>
      </xdr:nvSpPr>
      <xdr:spPr>
        <a:xfrm>
          <a:off x="11353800" y="3879850"/>
          <a:ext cx="5118100" cy="13843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/>
            <a:t>・年間計が利用者数上限（定員</a:t>
          </a:r>
          <a:r>
            <a:rPr kumimoji="1" lang="en-US" altLang="ja-JP" sz="1400"/>
            <a:t>×</a:t>
          </a:r>
          <a:r>
            <a:rPr kumimoji="1" lang="ja-JP" altLang="en-US" sz="1400"/>
            <a:t>開所日数）を超過する場合は、　</a:t>
          </a:r>
          <a:endParaRPr kumimoji="1" lang="en-US" altLang="ja-JP" sz="1400"/>
        </a:p>
        <a:p>
          <a:r>
            <a:rPr kumimoji="1" lang="ja-JP" altLang="en-US" sz="1400"/>
            <a:t>　利用者数上限により補助金額を算定してください。</a:t>
          </a:r>
          <a:endParaRPr kumimoji="1" lang="en-US" altLang="ja-JP" sz="1400"/>
        </a:p>
        <a:p>
          <a:r>
            <a:rPr kumimoji="1" lang="ja-JP" altLang="en-US" sz="1400"/>
            <a:t>・生活介護において利用者数上限を超過する場合は、「</a:t>
          </a:r>
          <a:r>
            <a:rPr kumimoji="1" lang="en-US" altLang="ja-JP" sz="1400"/>
            <a:t>【</a:t>
          </a:r>
          <a:r>
            <a:rPr kumimoji="1" lang="ja-JP" altLang="en-US" sz="1400"/>
            <a:t>参考</a:t>
          </a:r>
          <a:r>
            <a:rPr kumimoji="1" lang="en-US" altLang="ja-JP" sz="1400"/>
            <a:t>】</a:t>
          </a:r>
          <a:r>
            <a:rPr kumimoji="1" lang="ja-JP" altLang="en-US" sz="1400"/>
            <a:t>区　</a:t>
          </a:r>
          <a:endParaRPr kumimoji="1" lang="en-US" altLang="ja-JP" sz="1400"/>
        </a:p>
        <a:p>
          <a:r>
            <a:rPr kumimoji="1" lang="ja-JP" altLang="en-US" sz="1400"/>
            <a:t>　分別按分計算表」により、区分ごとに按分した数で補助金額を算定してください。</a:t>
          </a:r>
        </a:p>
      </xdr:txBody>
    </xdr:sp>
    <xdr:clientData/>
  </xdr:oneCellAnchor>
  <xdr:oneCellAnchor>
    <xdr:from>
      <xdr:col>19</xdr:col>
      <xdr:colOff>117475</xdr:colOff>
      <xdr:row>52</xdr:row>
      <xdr:rowOff>50800</xdr:rowOff>
    </xdr:from>
    <xdr:ext cx="5118100" cy="1270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930FD6-8102-438F-90E3-39BCA4EEA879}"/>
            </a:ext>
          </a:extLst>
        </xdr:cNvPr>
        <xdr:cNvSpPr txBox="1"/>
      </xdr:nvSpPr>
      <xdr:spPr>
        <a:xfrm>
          <a:off x="11852275" y="21110575"/>
          <a:ext cx="5118100" cy="1270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/>
            <a:t>障害者支援施設においては、表に施設種別を挿入する、日中サービスと施設入所支援で用紙を分けるなどしてください。</a:t>
          </a:r>
          <a:endParaRPr kumimoji="1" lang="en-US" altLang="ja-JP" sz="1400"/>
        </a:p>
        <a:p>
          <a:pPr>
            <a:lnSpc>
              <a:spcPts val="1700"/>
            </a:lnSpc>
          </a:pPr>
          <a:r>
            <a:rPr kumimoji="1" lang="ja-JP" altLang="en-US" sz="1400"/>
            <a:t>（施設種別を挿入する場合は、計算式がずれないようにご注意ください。）</a:t>
          </a:r>
        </a:p>
      </xdr:txBody>
    </xdr:sp>
    <xdr:clientData/>
  </xdr:oneCellAnchor>
  <xdr:twoCellAnchor>
    <xdr:from>
      <xdr:col>8</xdr:col>
      <xdr:colOff>590550</xdr:colOff>
      <xdr:row>54</xdr:row>
      <xdr:rowOff>0</xdr:rowOff>
    </xdr:from>
    <xdr:to>
      <xdr:col>8</xdr:col>
      <xdr:colOff>457200</xdr:colOff>
      <xdr:row>54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DDDC1F3A-C019-4959-ADE2-99AE8F6905B4}"/>
            </a:ext>
          </a:extLst>
        </xdr:cNvPr>
        <xdr:cNvSpPr>
          <a:spLocks noChangeShapeType="1"/>
        </xdr:cNvSpPr>
      </xdr:nvSpPr>
      <xdr:spPr bwMode="auto">
        <a:xfrm>
          <a:off x="5772150" y="218217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146050</xdr:colOff>
      <xdr:row>68</xdr:row>
      <xdr:rowOff>9525</xdr:rowOff>
    </xdr:from>
    <xdr:to>
      <xdr:col>16</xdr:col>
      <xdr:colOff>619125</xdr:colOff>
      <xdr:row>70</xdr:row>
      <xdr:rowOff>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1DCE829F-2E18-4199-ADBF-15EA339C77EE}"/>
            </a:ext>
          </a:extLst>
        </xdr:cNvPr>
        <xdr:cNvSpPr txBox="1">
          <a:spLocks noChangeArrowheads="1"/>
        </xdr:cNvSpPr>
      </xdr:nvSpPr>
      <xdr:spPr bwMode="auto">
        <a:xfrm>
          <a:off x="8928100" y="27089100"/>
          <a:ext cx="16732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別紙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欄へ転記</a:t>
          </a:r>
        </a:p>
      </xdr:txBody>
    </xdr:sp>
    <xdr:clientData/>
  </xdr:twoCellAnchor>
  <xdr:twoCellAnchor>
    <xdr:from>
      <xdr:col>13</xdr:col>
      <xdr:colOff>495300</xdr:colOff>
      <xdr:row>67</xdr:row>
      <xdr:rowOff>19050</xdr:rowOff>
    </xdr:from>
    <xdr:to>
      <xdr:col>13</xdr:col>
      <xdr:colOff>495300</xdr:colOff>
      <xdr:row>68</xdr:row>
      <xdr:rowOff>76200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49CDF3AB-03E1-41EB-85AE-B84F486F4F32}"/>
            </a:ext>
          </a:extLst>
        </xdr:cNvPr>
        <xdr:cNvSpPr>
          <a:spLocks noChangeShapeType="1"/>
        </xdr:cNvSpPr>
      </xdr:nvSpPr>
      <xdr:spPr bwMode="auto">
        <a:xfrm>
          <a:off x="8677275" y="26793825"/>
          <a:ext cx="0" cy="36195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495300</xdr:colOff>
      <xdr:row>68</xdr:row>
      <xdr:rowOff>95250</xdr:rowOff>
    </xdr:from>
    <xdr:to>
      <xdr:col>14</xdr:col>
      <xdr:colOff>79375</xdr:colOff>
      <xdr:row>68</xdr:row>
      <xdr:rowOff>95250</xdr:rowOff>
    </xdr:to>
    <xdr:sp macro="" textlink="">
      <xdr:nvSpPr>
        <xdr:cNvPr id="7" name="Line 5">
          <a:extLst>
            <a:ext uri="{FF2B5EF4-FFF2-40B4-BE49-F238E27FC236}">
              <a16:creationId xmlns:a16="http://schemas.microsoft.com/office/drawing/2014/main" id="{C8723835-C1F3-4D75-B656-979089E072CA}"/>
            </a:ext>
          </a:extLst>
        </xdr:cNvPr>
        <xdr:cNvSpPr>
          <a:spLocks noChangeShapeType="1"/>
        </xdr:cNvSpPr>
      </xdr:nvSpPr>
      <xdr:spPr bwMode="auto">
        <a:xfrm>
          <a:off x="8677275" y="27174825"/>
          <a:ext cx="1841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590550</xdr:colOff>
      <xdr:row>49</xdr:row>
      <xdr:rowOff>0</xdr:rowOff>
    </xdr:from>
    <xdr:to>
      <xdr:col>7</xdr:col>
      <xdr:colOff>457200</xdr:colOff>
      <xdr:row>49</xdr:row>
      <xdr:rowOff>0</xdr:rowOff>
    </xdr:to>
    <xdr:sp macro="" textlink="">
      <xdr:nvSpPr>
        <xdr:cNvPr id="8" name="Line 6">
          <a:extLst>
            <a:ext uri="{FF2B5EF4-FFF2-40B4-BE49-F238E27FC236}">
              <a16:creationId xmlns:a16="http://schemas.microsoft.com/office/drawing/2014/main" id="{5AE17A3C-7B4D-40B6-B814-D974F993B3C9}"/>
            </a:ext>
          </a:extLst>
        </xdr:cNvPr>
        <xdr:cNvSpPr>
          <a:spLocks noChangeShapeType="1"/>
        </xdr:cNvSpPr>
      </xdr:nvSpPr>
      <xdr:spPr bwMode="auto">
        <a:xfrm>
          <a:off x="5172075" y="200596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107950</xdr:colOff>
      <xdr:row>66</xdr:row>
      <xdr:rowOff>127000</xdr:rowOff>
    </xdr:from>
    <xdr:to>
      <xdr:col>9</xdr:col>
      <xdr:colOff>107950</xdr:colOff>
      <xdr:row>68</xdr:row>
      <xdr:rowOff>66675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05C9E8B4-1677-4A2D-92B9-B7F473D5A023}"/>
            </a:ext>
          </a:extLst>
        </xdr:cNvPr>
        <xdr:cNvSpPr>
          <a:spLocks noChangeShapeType="1"/>
        </xdr:cNvSpPr>
      </xdr:nvSpPr>
      <xdr:spPr bwMode="auto">
        <a:xfrm>
          <a:off x="5889625" y="26520775"/>
          <a:ext cx="0" cy="62547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155575</xdr:colOff>
      <xdr:row>68</xdr:row>
      <xdr:rowOff>85725</xdr:rowOff>
    </xdr:from>
    <xdr:to>
      <xdr:col>9</xdr:col>
      <xdr:colOff>346075</xdr:colOff>
      <xdr:row>68</xdr:row>
      <xdr:rowOff>85725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7F835AAC-A919-4D2D-A3DF-DB08A1BD57C7}"/>
            </a:ext>
          </a:extLst>
        </xdr:cNvPr>
        <xdr:cNvSpPr>
          <a:spLocks noChangeShapeType="1"/>
        </xdr:cNvSpPr>
      </xdr:nvSpPr>
      <xdr:spPr bwMode="auto">
        <a:xfrm>
          <a:off x="5937250" y="271653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355600</xdr:colOff>
      <xdr:row>67</xdr:row>
      <xdr:rowOff>50800</xdr:rowOff>
    </xdr:from>
    <xdr:to>
      <xdr:col>13</xdr:col>
      <xdr:colOff>307975</xdr:colOff>
      <xdr:row>70</xdr:row>
      <xdr:rowOff>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21B47D05-0117-4902-BF15-7551600D55AF}"/>
            </a:ext>
          </a:extLst>
        </xdr:cNvPr>
        <xdr:cNvSpPr txBox="1">
          <a:spLocks noChangeArrowheads="1"/>
        </xdr:cNvSpPr>
      </xdr:nvSpPr>
      <xdr:spPr bwMode="auto">
        <a:xfrm>
          <a:off x="6137275" y="26825575"/>
          <a:ext cx="2352675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000"/>
            </a:lnSpc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付表１の１の年間計と一致すること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年間施設利用者数が上限を超過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する場合は按分表を活用し按分後の数とすること。　</a:t>
          </a:r>
        </a:p>
      </xdr:txBody>
    </xdr:sp>
    <xdr:clientData/>
  </xdr:twoCellAnchor>
  <xdr:twoCellAnchor>
    <xdr:from>
      <xdr:col>14</xdr:col>
      <xdr:colOff>224656</xdr:colOff>
      <xdr:row>45</xdr:row>
      <xdr:rowOff>84302</xdr:rowOff>
    </xdr:from>
    <xdr:to>
      <xdr:col>16</xdr:col>
      <xdr:colOff>465958</xdr:colOff>
      <xdr:row>46</xdr:row>
      <xdr:rowOff>179552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52F3ACB5-5FCD-4FB0-AB6D-49FDE2A8F15C}"/>
            </a:ext>
          </a:extLst>
        </xdr:cNvPr>
        <xdr:cNvGrpSpPr/>
      </xdr:nvGrpSpPr>
      <xdr:grpSpPr>
        <a:xfrm>
          <a:off x="8113597" y="18874326"/>
          <a:ext cx="1317067" cy="400050"/>
          <a:chOff x="8205950" y="18575940"/>
          <a:chExt cx="1436853" cy="384284"/>
        </a:xfrm>
      </xdr:grpSpPr>
      <xdr:sp macro="" textlink="">
        <xdr:nvSpPr>
          <xdr:cNvPr id="13" name="Line 7">
            <a:extLst>
              <a:ext uri="{FF2B5EF4-FFF2-40B4-BE49-F238E27FC236}">
                <a16:creationId xmlns:a16="http://schemas.microsoft.com/office/drawing/2014/main" id="{196F99C0-38C1-B342-DCF2-112E64615948}"/>
              </a:ext>
            </a:extLst>
          </xdr:cNvPr>
          <xdr:cNvSpPr>
            <a:spLocks noChangeShapeType="1"/>
          </xdr:cNvSpPr>
        </xdr:nvSpPr>
        <xdr:spPr bwMode="auto">
          <a:xfrm>
            <a:off x="8234527" y="18715640"/>
            <a:ext cx="114300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 type="arrow" w="med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Text Box 8">
            <a:extLst>
              <a:ext uri="{FF2B5EF4-FFF2-40B4-BE49-F238E27FC236}">
                <a16:creationId xmlns:a16="http://schemas.microsoft.com/office/drawing/2014/main" id="{3F8CBA9E-AACD-FDEB-AE47-E5DA09891B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05977" y="18614040"/>
            <a:ext cx="1236826" cy="346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74295" tIns="8890" rIns="74295" bIns="889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別紙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の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A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欄へ転記</a:t>
            </a:r>
          </a:p>
        </xdr:txBody>
      </xdr:sp>
      <xdr:sp macro="" textlink="">
        <xdr:nvSpPr>
          <xdr:cNvPr id="15" name="Line 12">
            <a:extLst>
              <a:ext uri="{FF2B5EF4-FFF2-40B4-BE49-F238E27FC236}">
                <a16:creationId xmlns:a16="http://schemas.microsoft.com/office/drawing/2014/main" id="{2157E3B8-8ACC-8953-41A3-5FE7DD1B0CE5}"/>
              </a:ext>
            </a:extLst>
          </xdr:cNvPr>
          <xdr:cNvSpPr>
            <a:spLocks noChangeShapeType="1"/>
          </xdr:cNvSpPr>
        </xdr:nvSpPr>
        <xdr:spPr bwMode="auto">
          <a:xfrm>
            <a:off x="8205950" y="18575940"/>
            <a:ext cx="1467" cy="164123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590550</xdr:colOff>
      <xdr:row>61</xdr:row>
      <xdr:rowOff>0</xdr:rowOff>
    </xdr:from>
    <xdr:to>
      <xdr:col>8</xdr:col>
      <xdr:colOff>457200</xdr:colOff>
      <xdr:row>61</xdr:row>
      <xdr:rowOff>0</xdr:rowOff>
    </xdr:to>
    <xdr:sp macro="" textlink="">
      <xdr:nvSpPr>
        <xdr:cNvPr id="16" name="Line 5">
          <a:extLst>
            <a:ext uri="{FF2B5EF4-FFF2-40B4-BE49-F238E27FC236}">
              <a16:creationId xmlns:a16="http://schemas.microsoft.com/office/drawing/2014/main" id="{4315BE3E-743B-4E50-9BE3-A748FB5D14F0}"/>
            </a:ext>
          </a:extLst>
        </xdr:cNvPr>
        <xdr:cNvSpPr>
          <a:spLocks noChangeShapeType="1"/>
        </xdr:cNvSpPr>
      </xdr:nvSpPr>
      <xdr:spPr bwMode="auto">
        <a:xfrm>
          <a:off x="5772150" y="244887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590550</xdr:colOff>
      <xdr:row>85</xdr:row>
      <xdr:rowOff>0</xdr:rowOff>
    </xdr:from>
    <xdr:to>
      <xdr:col>7</xdr:col>
      <xdr:colOff>457200</xdr:colOff>
      <xdr:row>85</xdr:row>
      <xdr:rowOff>0</xdr:rowOff>
    </xdr:to>
    <xdr:sp macro="" textlink="">
      <xdr:nvSpPr>
        <xdr:cNvPr id="17" name="Line 6">
          <a:extLst>
            <a:ext uri="{FF2B5EF4-FFF2-40B4-BE49-F238E27FC236}">
              <a16:creationId xmlns:a16="http://schemas.microsoft.com/office/drawing/2014/main" id="{6AA0389F-0AAB-4B81-BD72-7B69D477BF59}"/>
            </a:ext>
          </a:extLst>
        </xdr:cNvPr>
        <xdr:cNvSpPr>
          <a:spLocks noChangeShapeType="1"/>
        </xdr:cNvSpPr>
      </xdr:nvSpPr>
      <xdr:spPr bwMode="auto">
        <a:xfrm>
          <a:off x="5172075" y="326802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224656</xdr:colOff>
      <xdr:row>80</xdr:row>
      <xdr:rowOff>84302</xdr:rowOff>
    </xdr:from>
    <xdr:to>
      <xdr:col>16</xdr:col>
      <xdr:colOff>465958</xdr:colOff>
      <xdr:row>81</xdr:row>
      <xdr:rowOff>170027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4BF0A186-6200-4D3C-B595-CA256EFC29C1}"/>
            </a:ext>
          </a:extLst>
        </xdr:cNvPr>
        <xdr:cNvGrpSpPr/>
      </xdr:nvGrpSpPr>
      <xdr:grpSpPr>
        <a:xfrm>
          <a:off x="8113597" y="31245620"/>
          <a:ext cx="1317067" cy="390525"/>
          <a:chOff x="8205950" y="18575940"/>
          <a:chExt cx="1436853" cy="384284"/>
        </a:xfrm>
      </xdr:grpSpPr>
      <xdr:sp macro="" textlink="">
        <xdr:nvSpPr>
          <xdr:cNvPr id="19" name="Line 7">
            <a:extLst>
              <a:ext uri="{FF2B5EF4-FFF2-40B4-BE49-F238E27FC236}">
                <a16:creationId xmlns:a16="http://schemas.microsoft.com/office/drawing/2014/main" id="{05350E34-8B3C-1606-5A07-2BEE91901357}"/>
              </a:ext>
            </a:extLst>
          </xdr:cNvPr>
          <xdr:cNvSpPr>
            <a:spLocks noChangeShapeType="1"/>
          </xdr:cNvSpPr>
        </xdr:nvSpPr>
        <xdr:spPr bwMode="auto">
          <a:xfrm>
            <a:off x="8234527" y="18715640"/>
            <a:ext cx="114300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 type="arrow" w="med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Text Box 8">
            <a:extLst>
              <a:ext uri="{FF2B5EF4-FFF2-40B4-BE49-F238E27FC236}">
                <a16:creationId xmlns:a16="http://schemas.microsoft.com/office/drawing/2014/main" id="{60FA43C3-2B4B-ED56-31D0-5999B939FE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05977" y="18614040"/>
            <a:ext cx="1236826" cy="346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74295" tIns="8890" rIns="74295" bIns="889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別紙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の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A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欄へ転記</a:t>
            </a:r>
          </a:p>
        </xdr:txBody>
      </xdr:sp>
      <xdr:sp macro="" textlink="">
        <xdr:nvSpPr>
          <xdr:cNvPr id="21" name="Line 12">
            <a:extLst>
              <a:ext uri="{FF2B5EF4-FFF2-40B4-BE49-F238E27FC236}">
                <a16:creationId xmlns:a16="http://schemas.microsoft.com/office/drawing/2014/main" id="{6918C783-0687-E963-2BB9-73BF88813DAC}"/>
              </a:ext>
            </a:extLst>
          </xdr:cNvPr>
          <xdr:cNvSpPr>
            <a:spLocks noChangeShapeType="1"/>
          </xdr:cNvSpPr>
        </xdr:nvSpPr>
        <xdr:spPr bwMode="auto">
          <a:xfrm>
            <a:off x="8205950" y="18575940"/>
            <a:ext cx="1467" cy="164123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590550</xdr:colOff>
      <xdr:row>90</xdr:row>
      <xdr:rowOff>0</xdr:rowOff>
    </xdr:from>
    <xdr:to>
      <xdr:col>8</xdr:col>
      <xdr:colOff>457200</xdr:colOff>
      <xdr:row>90</xdr:row>
      <xdr:rowOff>0</xdr:rowOff>
    </xdr:to>
    <xdr:sp macro="" textlink="">
      <xdr:nvSpPr>
        <xdr:cNvPr id="22" name="Line 5">
          <a:extLst>
            <a:ext uri="{FF2B5EF4-FFF2-40B4-BE49-F238E27FC236}">
              <a16:creationId xmlns:a16="http://schemas.microsoft.com/office/drawing/2014/main" id="{0239BCCA-5C86-4F00-AB51-31D0D0736F48}"/>
            </a:ext>
          </a:extLst>
        </xdr:cNvPr>
        <xdr:cNvSpPr>
          <a:spLocks noChangeShapeType="1"/>
        </xdr:cNvSpPr>
      </xdr:nvSpPr>
      <xdr:spPr bwMode="auto">
        <a:xfrm>
          <a:off x="5772150" y="3444240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146050</xdr:colOff>
      <xdr:row>104</xdr:row>
      <xdr:rowOff>9525</xdr:rowOff>
    </xdr:from>
    <xdr:to>
      <xdr:col>16</xdr:col>
      <xdr:colOff>619125</xdr:colOff>
      <xdr:row>105</xdr:row>
      <xdr:rowOff>66675</xdr:rowOff>
    </xdr:to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1006F12E-02A0-4690-B8E2-680A9E8C4615}"/>
            </a:ext>
          </a:extLst>
        </xdr:cNvPr>
        <xdr:cNvSpPr txBox="1">
          <a:spLocks noChangeArrowheads="1"/>
        </xdr:cNvSpPr>
      </xdr:nvSpPr>
      <xdr:spPr bwMode="auto">
        <a:xfrm>
          <a:off x="8928100" y="39709725"/>
          <a:ext cx="16732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別紙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欄へ転記</a:t>
          </a:r>
        </a:p>
      </xdr:txBody>
    </xdr:sp>
    <xdr:clientData/>
  </xdr:twoCellAnchor>
  <xdr:twoCellAnchor>
    <xdr:from>
      <xdr:col>13</xdr:col>
      <xdr:colOff>495300</xdr:colOff>
      <xdr:row>103</xdr:row>
      <xdr:rowOff>19050</xdr:rowOff>
    </xdr:from>
    <xdr:to>
      <xdr:col>13</xdr:col>
      <xdr:colOff>495300</xdr:colOff>
      <xdr:row>104</xdr:row>
      <xdr:rowOff>76200</xdr:rowOff>
    </xdr:to>
    <xdr:sp macro="" textlink="">
      <xdr:nvSpPr>
        <xdr:cNvPr id="24" name="Line 4">
          <a:extLst>
            <a:ext uri="{FF2B5EF4-FFF2-40B4-BE49-F238E27FC236}">
              <a16:creationId xmlns:a16="http://schemas.microsoft.com/office/drawing/2014/main" id="{C9C743EA-2C27-4FAF-9A4E-526752CC773E}"/>
            </a:ext>
          </a:extLst>
        </xdr:cNvPr>
        <xdr:cNvSpPr>
          <a:spLocks noChangeShapeType="1"/>
        </xdr:cNvSpPr>
      </xdr:nvSpPr>
      <xdr:spPr bwMode="auto">
        <a:xfrm>
          <a:off x="8677275" y="39414450"/>
          <a:ext cx="0" cy="36195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495300</xdr:colOff>
      <xdr:row>104</xdr:row>
      <xdr:rowOff>95250</xdr:rowOff>
    </xdr:from>
    <xdr:to>
      <xdr:col>14</xdr:col>
      <xdr:colOff>79375</xdr:colOff>
      <xdr:row>104</xdr:row>
      <xdr:rowOff>95250</xdr:rowOff>
    </xdr:to>
    <xdr:sp macro="" textlink="">
      <xdr:nvSpPr>
        <xdr:cNvPr id="25" name="Line 5">
          <a:extLst>
            <a:ext uri="{FF2B5EF4-FFF2-40B4-BE49-F238E27FC236}">
              <a16:creationId xmlns:a16="http://schemas.microsoft.com/office/drawing/2014/main" id="{123CBBFF-66F8-4086-AF48-19494A3A24F9}"/>
            </a:ext>
          </a:extLst>
        </xdr:cNvPr>
        <xdr:cNvSpPr>
          <a:spLocks noChangeShapeType="1"/>
        </xdr:cNvSpPr>
      </xdr:nvSpPr>
      <xdr:spPr bwMode="auto">
        <a:xfrm>
          <a:off x="8677275" y="39795450"/>
          <a:ext cx="1841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107950</xdr:colOff>
      <xdr:row>102</xdr:row>
      <xdr:rowOff>127000</xdr:rowOff>
    </xdr:from>
    <xdr:to>
      <xdr:col>9</xdr:col>
      <xdr:colOff>107950</xdr:colOff>
      <xdr:row>104</xdr:row>
      <xdr:rowOff>66675</xdr:rowOff>
    </xdr:to>
    <xdr:sp macro="" textlink="">
      <xdr:nvSpPr>
        <xdr:cNvPr id="26" name="Line 9">
          <a:extLst>
            <a:ext uri="{FF2B5EF4-FFF2-40B4-BE49-F238E27FC236}">
              <a16:creationId xmlns:a16="http://schemas.microsoft.com/office/drawing/2014/main" id="{328EA1E4-8871-4264-BD79-CEA6807B539B}"/>
            </a:ext>
          </a:extLst>
        </xdr:cNvPr>
        <xdr:cNvSpPr>
          <a:spLocks noChangeShapeType="1"/>
        </xdr:cNvSpPr>
      </xdr:nvSpPr>
      <xdr:spPr bwMode="auto">
        <a:xfrm>
          <a:off x="5889625" y="39141400"/>
          <a:ext cx="0" cy="62547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155575</xdr:colOff>
      <xdr:row>104</xdr:row>
      <xdr:rowOff>85725</xdr:rowOff>
    </xdr:from>
    <xdr:to>
      <xdr:col>9</xdr:col>
      <xdr:colOff>346075</xdr:colOff>
      <xdr:row>104</xdr:row>
      <xdr:rowOff>85725</xdr:rowOff>
    </xdr:to>
    <xdr:sp macro="" textlink="">
      <xdr:nvSpPr>
        <xdr:cNvPr id="27" name="Line 10">
          <a:extLst>
            <a:ext uri="{FF2B5EF4-FFF2-40B4-BE49-F238E27FC236}">
              <a16:creationId xmlns:a16="http://schemas.microsoft.com/office/drawing/2014/main" id="{122E56CB-4A06-4428-99FF-567BA60C4D96}"/>
            </a:ext>
          </a:extLst>
        </xdr:cNvPr>
        <xdr:cNvSpPr>
          <a:spLocks noChangeShapeType="1"/>
        </xdr:cNvSpPr>
      </xdr:nvSpPr>
      <xdr:spPr bwMode="auto">
        <a:xfrm>
          <a:off x="5937250" y="39785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355600</xdr:colOff>
      <xdr:row>103</xdr:row>
      <xdr:rowOff>50800</xdr:rowOff>
    </xdr:from>
    <xdr:to>
      <xdr:col>13</xdr:col>
      <xdr:colOff>307975</xdr:colOff>
      <xdr:row>105</xdr:row>
      <xdr:rowOff>88900</xdr:rowOff>
    </xdr:to>
    <xdr:sp macro="" textlink="">
      <xdr:nvSpPr>
        <xdr:cNvPr id="28" name="Text Box 11">
          <a:extLst>
            <a:ext uri="{FF2B5EF4-FFF2-40B4-BE49-F238E27FC236}">
              <a16:creationId xmlns:a16="http://schemas.microsoft.com/office/drawing/2014/main" id="{3D748E36-F673-4A54-BEFE-248868977AEF}"/>
            </a:ext>
          </a:extLst>
        </xdr:cNvPr>
        <xdr:cNvSpPr txBox="1">
          <a:spLocks noChangeArrowheads="1"/>
        </xdr:cNvSpPr>
      </xdr:nvSpPr>
      <xdr:spPr bwMode="auto">
        <a:xfrm>
          <a:off x="6137275" y="39446200"/>
          <a:ext cx="23526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000"/>
            </a:lnSpc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付表１の１の年間計と一致すること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年間施設利用者数が上限を超過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する場合は按分表を活用し按分後の数とすること。　</a:t>
          </a:r>
        </a:p>
      </xdr:txBody>
    </xdr:sp>
    <xdr:clientData/>
  </xdr:twoCellAnchor>
  <xdr:twoCellAnchor>
    <xdr:from>
      <xdr:col>8</xdr:col>
      <xdr:colOff>590550</xdr:colOff>
      <xdr:row>61</xdr:row>
      <xdr:rowOff>0</xdr:rowOff>
    </xdr:from>
    <xdr:to>
      <xdr:col>8</xdr:col>
      <xdr:colOff>457200</xdr:colOff>
      <xdr:row>61</xdr:row>
      <xdr:rowOff>0</xdr:rowOff>
    </xdr:to>
    <xdr:sp macro="" textlink="">
      <xdr:nvSpPr>
        <xdr:cNvPr id="29" name="Line 5">
          <a:extLst>
            <a:ext uri="{FF2B5EF4-FFF2-40B4-BE49-F238E27FC236}">
              <a16:creationId xmlns:a16="http://schemas.microsoft.com/office/drawing/2014/main" id="{A9845928-80DB-47C3-B3AB-71BA669A2019}"/>
            </a:ext>
          </a:extLst>
        </xdr:cNvPr>
        <xdr:cNvSpPr>
          <a:spLocks noChangeShapeType="1"/>
        </xdr:cNvSpPr>
      </xdr:nvSpPr>
      <xdr:spPr bwMode="auto">
        <a:xfrm>
          <a:off x="5198857" y="21775271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590550</xdr:colOff>
      <xdr:row>97</xdr:row>
      <xdr:rowOff>0</xdr:rowOff>
    </xdr:from>
    <xdr:to>
      <xdr:col>8</xdr:col>
      <xdr:colOff>457200</xdr:colOff>
      <xdr:row>97</xdr:row>
      <xdr:rowOff>0</xdr:rowOff>
    </xdr:to>
    <xdr:sp macro="" textlink="">
      <xdr:nvSpPr>
        <xdr:cNvPr id="30" name="Line 5">
          <a:extLst>
            <a:ext uri="{FF2B5EF4-FFF2-40B4-BE49-F238E27FC236}">
              <a16:creationId xmlns:a16="http://schemas.microsoft.com/office/drawing/2014/main" id="{14D55EE0-1D16-4A43-A0C0-1F1D8CEA1D6D}"/>
            </a:ext>
          </a:extLst>
        </xdr:cNvPr>
        <xdr:cNvSpPr>
          <a:spLocks noChangeShapeType="1"/>
        </xdr:cNvSpPr>
      </xdr:nvSpPr>
      <xdr:spPr bwMode="auto">
        <a:xfrm>
          <a:off x="5198857" y="21775271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42"/>
  <sheetViews>
    <sheetView showZeros="0" view="pageBreakPreview" topLeftCell="A11" zoomScale="85" zoomScaleNormal="100" zoomScaleSheetLayoutView="85" workbookViewId="0">
      <selection activeCell="I4" sqref="I4"/>
    </sheetView>
  </sheetViews>
  <sheetFormatPr defaultColWidth="9" defaultRowHeight="16.2"/>
  <cols>
    <col min="1" max="1" width="3.6640625" style="1" customWidth="1"/>
    <col min="2" max="2" width="9" style="1"/>
    <col min="3" max="3" width="3.6640625" style="1" customWidth="1"/>
    <col min="4" max="6" width="9" style="1"/>
    <col min="7" max="7" width="3.44140625" style="1" customWidth="1"/>
    <col min="8" max="8" width="13.44140625" style="1" customWidth="1"/>
    <col min="9" max="9" width="19.77734375" style="1" customWidth="1"/>
    <col min="10" max="10" width="4" style="1" customWidth="1"/>
    <col min="11" max="13" width="9" style="1"/>
    <col min="14" max="14" width="14" style="1" customWidth="1"/>
    <col min="15" max="15" width="3.6640625" style="1" customWidth="1"/>
    <col min="16" max="16384" width="9" style="1"/>
  </cols>
  <sheetData>
    <row r="2" spans="1:21" ht="18" customHeight="1">
      <c r="A2" s="15"/>
      <c r="B2" s="16" t="s">
        <v>63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21" ht="23.2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61" t="s">
        <v>88</v>
      </c>
      <c r="L3" s="161"/>
      <c r="M3" s="161"/>
      <c r="N3" s="161"/>
      <c r="O3" s="15"/>
      <c r="P3" s="155" t="s">
        <v>89</v>
      </c>
      <c r="Q3" s="155"/>
      <c r="R3" s="155"/>
      <c r="S3" s="155"/>
      <c r="T3" s="155"/>
      <c r="U3" s="155"/>
    </row>
    <row r="4" spans="1:21" ht="66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5"/>
      <c r="Q4" s="155"/>
      <c r="R4" s="155"/>
      <c r="S4" s="155"/>
      <c r="T4" s="155"/>
      <c r="U4" s="155"/>
    </row>
    <row r="5" spans="1:21" ht="21" customHeight="1">
      <c r="A5" s="15"/>
      <c r="B5" s="16" t="s">
        <v>137</v>
      </c>
      <c r="C5" s="16"/>
      <c r="D5" s="16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5"/>
      <c r="Q5" s="155"/>
      <c r="R5" s="155"/>
      <c r="S5" s="155"/>
      <c r="T5" s="155"/>
      <c r="U5" s="155"/>
    </row>
    <row r="6" spans="1:21" ht="66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5"/>
      <c r="Q6" s="155"/>
      <c r="R6" s="155"/>
      <c r="S6" s="155"/>
      <c r="T6" s="155"/>
      <c r="U6" s="155"/>
    </row>
    <row r="7" spans="1:21" ht="19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21" ht="47.25" customHeight="1">
      <c r="A8" s="15"/>
      <c r="B8" s="15"/>
      <c r="C8" s="15"/>
      <c r="D8" s="15"/>
      <c r="E8" s="15"/>
      <c r="F8" s="15"/>
      <c r="G8" s="15"/>
      <c r="H8" s="15"/>
      <c r="I8" s="96" t="s">
        <v>0</v>
      </c>
      <c r="J8" s="159"/>
      <c r="K8" s="159"/>
      <c r="L8" s="159"/>
      <c r="M8" s="159"/>
      <c r="N8" s="159"/>
      <c r="O8" s="15"/>
    </row>
    <row r="9" spans="1:21" ht="47.25" customHeight="1">
      <c r="A9" s="15"/>
      <c r="B9" s="15"/>
      <c r="C9" s="15"/>
      <c r="D9" s="15"/>
      <c r="E9" s="15"/>
      <c r="F9" s="15"/>
      <c r="G9" s="15"/>
      <c r="H9" s="15"/>
      <c r="I9" s="96" t="s">
        <v>2</v>
      </c>
      <c r="J9" s="159"/>
      <c r="K9" s="159"/>
      <c r="L9" s="159"/>
      <c r="M9" s="159"/>
      <c r="N9" s="159"/>
      <c r="O9" s="15"/>
    </row>
    <row r="10" spans="1:21" ht="47.25" customHeight="1">
      <c r="A10" s="15"/>
      <c r="B10" s="15"/>
      <c r="C10" s="15"/>
      <c r="D10" s="15"/>
      <c r="E10" s="15"/>
      <c r="F10" s="15"/>
      <c r="G10" s="15"/>
      <c r="H10" s="15"/>
      <c r="I10" s="96" t="s">
        <v>1</v>
      </c>
      <c r="J10" s="159"/>
      <c r="K10" s="159"/>
      <c r="L10" s="159"/>
      <c r="M10" s="159"/>
      <c r="N10" s="159"/>
      <c r="O10" s="15"/>
    </row>
    <row r="11" spans="1:21" ht="47.25" customHeight="1">
      <c r="A11" s="15"/>
      <c r="B11" s="15"/>
      <c r="C11" s="15"/>
      <c r="D11" s="15"/>
      <c r="E11" s="15"/>
      <c r="F11" s="15"/>
      <c r="G11" s="15"/>
      <c r="H11" s="15"/>
      <c r="I11" s="96" t="s">
        <v>3</v>
      </c>
      <c r="J11" s="162"/>
      <c r="K11" s="162"/>
      <c r="L11" s="162"/>
      <c r="M11" s="162"/>
      <c r="N11" s="162"/>
      <c r="O11" s="15"/>
    </row>
    <row r="12" spans="1:21" ht="47.25" customHeight="1">
      <c r="A12" s="15"/>
      <c r="B12" s="15"/>
      <c r="C12" s="15"/>
      <c r="D12" s="15"/>
      <c r="E12" s="15"/>
      <c r="F12" s="15"/>
      <c r="G12" s="15"/>
      <c r="H12" s="15"/>
      <c r="I12" s="96" t="s">
        <v>4</v>
      </c>
      <c r="J12" s="159"/>
      <c r="K12" s="159"/>
      <c r="L12" s="159"/>
      <c r="M12" s="159"/>
      <c r="N12" s="159"/>
      <c r="O12" s="15"/>
    </row>
    <row r="13" spans="1:21" ht="19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21" ht="24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21" ht="19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21" ht="19.2">
      <c r="A16" s="160" t="s">
        <v>135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</row>
    <row r="17" spans="1:21" ht="27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21" ht="19.2">
      <c r="A18" s="15"/>
      <c r="B18" s="15"/>
      <c r="C18" s="15" t="s">
        <v>84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21" ht="27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21" s="2" customFormat="1" ht="24.75" customHeight="1">
      <c r="A20" s="16"/>
      <c r="B20" s="16"/>
      <c r="C20" s="17" t="s">
        <v>11</v>
      </c>
      <c r="D20" s="16" t="s">
        <v>77</v>
      </c>
      <c r="E20" s="16"/>
      <c r="F20" s="16"/>
      <c r="G20" s="16" t="s">
        <v>6</v>
      </c>
      <c r="H20" s="158" t="str">
        <f>'別紙１（運営費　変更　盲人ホーム・点字図書館以外）'!G8:G8</f>
        <v/>
      </c>
      <c r="I20" s="158"/>
      <c r="J20" s="18" t="s">
        <v>7</v>
      </c>
      <c r="K20" s="95" t="s">
        <v>78</v>
      </c>
      <c r="L20" s="16"/>
      <c r="M20" s="16"/>
      <c r="N20" s="16"/>
      <c r="O20" s="16"/>
      <c r="Q20" s="156" t="s">
        <v>79</v>
      </c>
      <c r="R20" s="156"/>
      <c r="S20" s="156"/>
      <c r="T20" s="156"/>
      <c r="U20" s="156"/>
    </row>
    <row r="21" spans="1:21" ht="27" customHeight="1">
      <c r="A21" s="15"/>
      <c r="B21" s="15"/>
      <c r="C21" s="19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Q21" s="156"/>
      <c r="R21" s="156"/>
      <c r="S21" s="156"/>
      <c r="T21" s="156"/>
      <c r="U21" s="156"/>
    </row>
    <row r="22" spans="1:21" s="2" customFormat="1" ht="24.75" customHeight="1">
      <c r="A22" s="16"/>
      <c r="B22" s="16"/>
      <c r="C22" s="17" t="s">
        <v>13</v>
      </c>
      <c r="D22" s="16" t="s">
        <v>5</v>
      </c>
      <c r="E22" s="16"/>
      <c r="F22" s="16"/>
      <c r="G22" s="16" t="s">
        <v>8</v>
      </c>
      <c r="H22" s="16"/>
      <c r="I22" s="16"/>
      <c r="J22" s="16"/>
      <c r="K22" s="16"/>
      <c r="L22" s="16"/>
      <c r="M22" s="16"/>
      <c r="N22" s="16"/>
      <c r="O22" s="16"/>
      <c r="Q22" s="156"/>
      <c r="R22" s="156"/>
      <c r="S22" s="156"/>
      <c r="T22" s="156"/>
      <c r="U22" s="156"/>
    </row>
    <row r="23" spans="1:21" ht="27.75" customHeight="1">
      <c r="A23" s="15"/>
      <c r="B23" s="15"/>
      <c r="C23" s="19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Q23" s="156"/>
      <c r="R23" s="156"/>
      <c r="S23" s="156"/>
      <c r="T23" s="156"/>
      <c r="U23" s="156"/>
    </row>
    <row r="24" spans="1:21" s="2" customFormat="1" ht="24.75" customHeight="1">
      <c r="A24" s="16"/>
      <c r="B24" s="16"/>
      <c r="C24" s="17" t="s">
        <v>12</v>
      </c>
      <c r="D24" s="16" t="s">
        <v>9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Q24" s="156"/>
      <c r="R24" s="156"/>
      <c r="S24" s="156"/>
      <c r="T24" s="156"/>
      <c r="U24" s="156"/>
    </row>
    <row r="25" spans="1:21" ht="27" customHeight="1">
      <c r="A25" s="15"/>
      <c r="B25" s="15"/>
      <c r="C25" s="15"/>
      <c r="D25" s="16" t="s">
        <v>136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21" ht="19.2">
      <c r="A26" s="15"/>
      <c r="B26" s="15"/>
      <c r="C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21" ht="20.25" customHeight="1"/>
    <row r="40" spans="2:14" ht="66" customHeight="1"/>
    <row r="41" spans="2:14" ht="27" customHeight="1">
      <c r="E41" s="1" t="s">
        <v>10</v>
      </c>
      <c r="F41" s="3"/>
      <c r="G41" s="2"/>
    </row>
    <row r="42" spans="2:14" ht="31.5" customHeight="1"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</row>
  </sheetData>
  <mergeCells count="11">
    <mergeCell ref="P3:U6"/>
    <mergeCell ref="Q20:U24"/>
    <mergeCell ref="B42:N42"/>
    <mergeCell ref="H20:I20"/>
    <mergeCell ref="J8:N8"/>
    <mergeCell ref="A16:O16"/>
    <mergeCell ref="K3:N3"/>
    <mergeCell ref="J9:N9"/>
    <mergeCell ref="J10:N10"/>
    <mergeCell ref="J11:N11"/>
    <mergeCell ref="J12:N12"/>
  </mergeCells>
  <phoneticPr fontId="1"/>
  <pageMargins left="0.70866141732283472" right="0.70866141732283472" top="0.74803149606299213" bottom="0.74803149606299213" header="0.31496062992125984" footer="0.31496062992125984"/>
  <pageSetup paperSize="9" scale="70" orientation="portrait" blackAndWhite="1" r:id="rId1"/>
  <ignoredErrors>
    <ignoredError sqref="C20 C22 C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"/>
  <sheetViews>
    <sheetView view="pageBreakPreview" zoomScaleNormal="100" zoomScaleSheetLayoutView="100" workbookViewId="0">
      <selection activeCell="J6" sqref="J6"/>
    </sheetView>
  </sheetViews>
  <sheetFormatPr defaultRowHeight="13.2"/>
  <cols>
    <col min="1" max="1" width="26.21875" customWidth="1"/>
    <col min="2" max="2" width="3.109375" bestFit="1" customWidth="1"/>
    <col min="3" max="3" width="18.33203125" customWidth="1"/>
    <col min="4" max="4" width="3.44140625" customWidth="1"/>
    <col min="5" max="5" width="22.33203125" customWidth="1"/>
    <col min="6" max="6" width="3.44140625" customWidth="1"/>
    <col min="7" max="7" width="18.33203125" customWidth="1"/>
    <col min="8" max="8" width="3.44140625" customWidth="1"/>
    <col min="9" max="9" width="13" customWidth="1"/>
    <col min="254" max="254" width="26.21875" customWidth="1"/>
    <col min="255" max="255" width="3.109375" bestFit="1" customWidth="1"/>
    <col min="256" max="260" width="6.109375" customWidth="1"/>
    <col min="261" max="261" width="7.88671875" customWidth="1"/>
    <col min="262" max="263" width="6.109375" customWidth="1"/>
    <col min="264" max="264" width="9.33203125" customWidth="1"/>
    <col min="265" max="265" width="13" customWidth="1"/>
    <col min="510" max="510" width="26.21875" customWidth="1"/>
    <col min="511" max="511" width="3.109375" bestFit="1" customWidth="1"/>
    <col min="512" max="516" width="6.109375" customWidth="1"/>
    <col min="517" max="517" width="7.88671875" customWidth="1"/>
    <col min="518" max="519" width="6.109375" customWidth="1"/>
    <col min="520" max="520" width="9.33203125" customWidth="1"/>
    <col min="521" max="521" width="13" customWidth="1"/>
    <col min="766" max="766" width="26.21875" customWidth="1"/>
    <col min="767" max="767" width="3.109375" bestFit="1" customWidth="1"/>
    <col min="768" max="772" width="6.109375" customWidth="1"/>
    <col min="773" max="773" width="7.88671875" customWidth="1"/>
    <col min="774" max="775" width="6.109375" customWidth="1"/>
    <col min="776" max="776" width="9.33203125" customWidth="1"/>
    <col min="777" max="777" width="13" customWidth="1"/>
    <col min="1022" max="1022" width="26.21875" customWidth="1"/>
    <col min="1023" max="1023" width="3.109375" bestFit="1" customWidth="1"/>
    <col min="1024" max="1028" width="6.109375" customWidth="1"/>
    <col min="1029" max="1029" width="7.88671875" customWidth="1"/>
    <col min="1030" max="1031" width="6.109375" customWidth="1"/>
    <col min="1032" max="1032" width="9.33203125" customWidth="1"/>
    <col min="1033" max="1033" width="13" customWidth="1"/>
    <col min="1278" max="1278" width="26.21875" customWidth="1"/>
    <col min="1279" max="1279" width="3.109375" bestFit="1" customWidth="1"/>
    <col min="1280" max="1284" width="6.109375" customWidth="1"/>
    <col min="1285" max="1285" width="7.88671875" customWidth="1"/>
    <col min="1286" max="1287" width="6.109375" customWidth="1"/>
    <col min="1288" max="1288" width="9.33203125" customWidth="1"/>
    <col min="1289" max="1289" width="13" customWidth="1"/>
    <col min="1534" max="1534" width="26.21875" customWidth="1"/>
    <col min="1535" max="1535" width="3.109375" bestFit="1" customWidth="1"/>
    <col min="1536" max="1540" width="6.109375" customWidth="1"/>
    <col min="1541" max="1541" width="7.88671875" customWidth="1"/>
    <col min="1542" max="1543" width="6.109375" customWidth="1"/>
    <col min="1544" max="1544" width="9.33203125" customWidth="1"/>
    <col min="1545" max="1545" width="13" customWidth="1"/>
    <col min="1790" max="1790" width="26.21875" customWidth="1"/>
    <col min="1791" max="1791" width="3.109375" bestFit="1" customWidth="1"/>
    <col min="1792" max="1796" width="6.109375" customWidth="1"/>
    <col min="1797" max="1797" width="7.88671875" customWidth="1"/>
    <col min="1798" max="1799" width="6.109375" customWidth="1"/>
    <col min="1800" max="1800" width="9.33203125" customWidth="1"/>
    <col min="1801" max="1801" width="13" customWidth="1"/>
    <col min="2046" max="2046" width="26.21875" customWidth="1"/>
    <col min="2047" max="2047" width="3.109375" bestFit="1" customWidth="1"/>
    <col min="2048" max="2052" width="6.109375" customWidth="1"/>
    <col min="2053" max="2053" width="7.88671875" customWidth="1"/>
    <col min="2054" max="2055" width="6.109375" customWidth="1"/>
    <col min="2056" max="2056" width="9.33203125" customWidth="1"/>
    <col min="2057" max="2057" width="13" customWidth="1"/>
    <col min="2302" max="2302" width="26.21875" customWidth="1"/>
    <col min="2303" max="2303" width="3.109375" bestFit="1" customWidth="1"/>
    <col min="2304" max="2308" width="6.109375" customWidth="1"/>
    <col min="2309" max="2309" width="7.88671875" customWidth="1"/>
    <col min="2310" max="2311" width="6.109375" customWidth="1"/>
    <col min="2312" max="2312" width="9.33203125" customWidth="1"/>
    <col min="2313" max="2313" width="13" customWidth="1"/>
    <col min="2558" max="2558" width="26.21875" customWidth="1"/>
    <col min="2559" max="2559" width="3.109375" bestFit="1" customWidth="1"/>
    <col min="2560" max="2564" width="6.109375" customWidth="1"/>
    <col min="2565" max="2565" width="7.88671875" customWidth="1"/>
    <col min="2566" max="2567" width="6.109375" customWidth="1"/>
    <col min="2568" max="2568" width="9.33203125" customWidth="1"/>
    <col min="2569" max="2569" width="13" customWidth="1"/>
    <col min="2814" max="2814" width="26.21875" customWidth="1"/>
    <col min="2815" max="2815" width="3.109375" bestFit="1" customWidth="1"/>
    <col min="2816" max="2820" width="6.109375" customWidth="1"/>
    <col min="2821" max="2821" width="7.88671875" customWidth="1"/>
    <col min="2822" max="2823" width="6.109375" customWidth="1"/>
    <col min="2824" max="2824" width="9.33203125" customWidth="1"/>
    <col min="2825" max="2825" width="13" customWidth="1"/>
    <col min="3070" max="3070" width="26.21875" customWidth="1"/>
    <col min="3071" max="3071" width="3.109375" bestFit="1" customWidth="1"/>
    <col min="3072" max="3076" width="6.109375" customWidth="1"/>
    <col min="3077" max="3077" width="7.88671875" customWidth="1"/>
    <col min="3078" max="3079" width="6.109375" customWidth="1"/>
    <col min="3080" max="3080" width="9.33203125" customWidth="1"/>
    <col min="3081" max="3081" width="13" customWidth="1"/>
    <col min="3326" max="3326" width="26.21875" customWidth="1"/>
    <col min="3327" max="3327" width="3.109375" bestFit="1" customWidth="1"/>
    <col min="3328" max="3332" width="6.109375" customWidth="1"/>
    <col min="3333" max="3333" width="7.88671875" customWidth="1"/>
    <col min="3334" max="3335" width="6.109375" customWidth="1"/>
    <col min="3336" max="3336" width="9.33203125" customWidth="1"/>
    <col min="3337" max="3337" width="13" customWidth="1"/>
    <col min="3582" max="3582" width="26.21875" customWidth="1"/>
    <col min="3583" max="3583" width="3.109375" bestFit="1" customWidth="1"/>
    <col min="3584" max="3588" width="6.109375" customWidth="1"/>
    <col min="3589" max="3589" width="7.88671875" customWidth="1"/>
    <col min="3590" max="3591" width="6.109375" customWidth="1"/>
    <col min="3592" max="3592" width="9.33203125" customWidth="1"/>
    <col min="3593" max="3593" width="13" customWidth="1"/>
    <col min="3838" max="3838" width="26.21875" customWidth="1"/>
    <col min="3839" max="3839" width="3.109375" bestFit="1" customWidth="1"/>
    <col min="3840" max="3844" width="6.109375" customWidth="1"/>
    <col min="3845" max="3845" width="7.88671875" customWidth="1"/>
    <col min="3846" max="3847" width="6.109375" customWidth="1"/>
    <col min="3848" max="3848" width="9.33203125" customWidth="1"/>
    <col min="3849" max="3849" width="13" customWidth="1"/>
    <col min="4094" max="4094" width="26.21875" customWidth="1"/>
    <col min="4095" max="4095" width="3.109375" bestFit="1" customWidth="1"/>
    <col min="4096" max="4100" width="6.109375" customWidth="1"/>
    <col min="4101" max="4101" width="7.88671875" customWidth="1"/>
    <col min="4102" max="4103" width="6.109375" customWidth="1"/>
    <col min="4104" max="4104" width="9.33203125" customWidth="1"/>
    <col min="4105" max="4105" width="13" customWidth="1"/>
    <col min="4350" max="4350" width="26.21875" customWidth="1"/>
    <col min="4351" max="4351" width="3.109375" bestFit="1" customWidth="1"/>
    <col min="4352" max="4356" width="6.109375" customWidth="1"/>
    <col min="4357" max="4357" width="7.88671875" customWidth="1"/>
    <col min="4358" max="4359" width="6.109375" customWidth="1"/>
    <col min="4360" max="4360" width="9.33203125" customWidth="1"/>
    <col min="4361" max="4361" width="13" customWidth="1"/>
    <col min="4606" max="4606" width="26.21875" customWidth="1"/>
    <col min="4607" max="4607" width="3.109375" bestFit="1" customWidth="1"/>
    <col min="4608" max="4612" width="6.109375" customWidth="1"/>
    <col min="4613" max="4613" width="7.88671875" customWidth="1"/>
    <col min="4614" max="4615" width="6.109375" customWidth="1"/>
    <col min="4616" max="4616" width="9.33203125" customWidth="1"/>
    <col min="4617" max="4617" width="13" customWidth="1"/>
    <col min="4862" max="4862" width="26.21875" customWidth="1"/>
    <col min="4863" max="4863" width="3.109375" bestFit="1" customWidth="1"/>
    <col min="4864" max="4868" width="6.109375" customWidth="1"/>
    <col min="4869" max="4869" width="7.88671875" customWidth="1"/>
    <col min="4870" max="4871" width="6.109375" customWidth="1"/>
    <col min="4872" max="4872" width="9.33203125" customWidth="1"/>
    <col min="4873" max="4873" width="13" customWidth="1"/>
    <col min="5118" max="5118" width="26.21875" customWidth="1"/>
    <col min="5119" max="5119" width="3.109375" bestFit="1" customWidth="1"/>
    <col min="5120" max="5124" width="6.109375" customWidth="1"/>
    <col min="5125" max="5125" width="7.88671875" customWidth="1"/>
    <col min="5126" max="5127" width="6.109375" customWidth="1"/>
    <col min="5128" max="5128" width="9.33203125" customWidth="1"/>
    <col min="5129" max="5129" width="13" customWidth="1"/>
    <col min="5374" max="5374" width="26.21875" customWidth="1"/>
    <col min="5375" max="5375" width="3.109375" bestFit="1" customWidth="1"/>
    <col min="5376" max="5380" width="6.109375" customWidth="1"/>
    <col min="5381" max="5381" width="7.88671875" customWidth="1"/>
    <col min="5382" max="5383" width="6.109375" customWidth="1"/>
    <col min="5384" max="5384" width="9.33203125" customWidth="1"/>
    <col min="5385" max="5385" width="13" customWidth="1"/>
    <col min="5630" max="5630" width="26.21875" customWidth="1"/>
    <col min="5631" max="5631" width="3.109375" bestFit="1" customWidth="1"/>
    <col min="5632" max="5636" width="6.109375" customWidth="1"/>
    <col min="5637" max="5637" width="7.88671875" customWidth="1"/>
    <col min="5638" max="5639" width="6.109375" customWidth="1"/>
    <col min="5640" max="5640" width="9.33203125" customWidth="1"/>
    <col min="5641" max="5641" width="13" customWidth="1"/>
    <col min="5886" max="5886" width="26.21875" customWidth="1"/>
    <col min="5887" max="5887" width="3.109375" bestFit="1" customWidth="1"/>
    <col min="5888" max="5892" width="6.109375" customWidth="1"/>
    <col min="5893" max="5893" width="7.88671875" customWidth="1"/>
    <col min="5894" max="5895" width="6.109375" customWidth="1"/>
    <col min="5896" max="5896" width="9.33203125" customWidth="1"/>
    <col min="5897" max="5897" width="13" customWidth="1"/>
    <col min="6142" max="6142" width="26.21875" customWidth="1"/>
    <col min="6143" max="6143" width="3.109375" bestFit="1" customWidth="1"/>
    <col min="6144" max="6148" width="6.109375" customWidth="1"/>
    <col min="6149" max="6149" width="7.88671875" customWidth="1"/>
    <col min="6150" max="6151" width="6.109375" customWidth="1"/>
    <col min="6152" max="6152" width="9.33203125" customWidth="1"/>
    <col min="6153" max="6153" width="13" customWidth="1"/>
    <col min="6398" max="6398" width="26.21875" customWidth="1"/>
    <col min="6399" max="6399" width="3.109375" bestFit="1" customWidth="1"/>
    <col min="6400" max="6404" width="6.109375" customWidth="1"/>
    <col min="6405" max="6405" width="7.88671875" customWidth="1"/>
    <col min="6406" max="6407" width="6.109375" customWidth="1"/>
    <col min="6408" max="6408" width="9.33203125" customWidth="1"/>
    <col min="6409" max="6409" width="13" customWidth="1"/>
    <col min="6654" max="6654" width="26.21875" customWidth="1"/>
    <col min="6655" max="6655" width="3.109375" bestFit="1" customWidth="1"/>
    <col min="6656" max="6660" width="6.109375" customWidth="1"/>
    <col min="6661" max="6661" width="7.88671875" customWidth="1"/>
    <col min="6662" max="6663" width="6.109375" customWidth="1"/>
    <col min="6664" max="6664" width="9.33203125" customWidth="1"/>
    <col min="6665" max="6665" width="13" customWidth="1"/>
    <col min="6910" max="6910" width="26.21875" customWidth="1"/>
    <col min="6911" max="6911" width="3.109375" bestFit="1" customWidth="1"/>
    <col min="6912" max="6916" width="6.109375" customWidth="1"/>
    <col min="6917" max="6917" width="7.88671875" customWidth="1"/>
    <col min="6918" max="6919" width="6.109375" customWidth="1"/>
    <col min="6920" max="6920" width="9.33203125" customWidth="1"/>
    <col min="6921" max="6921" width="13" customWidth="1"/>
    <col min="7166" max="7166" width="26.21875" customWidth="1"/>
    <col min="7167" max="7167" width="3.109375" bestFit="1" customWidth="1"/>
    <col min="7168" max="7172" width="6.109375" customWidth="1"/>
    <col min="7173" max="7173" width="7.88671875" customWidth="1"/>
    <col min="7174" max="7175" width="6.109375" customWidth="1"/>
    <col min="7176" max="7176" width="9.33203125" customWidth="1"/>
    <col min="7177" max="7177" width="13" customWidth="1"/>
    <col min="7422" max="7422" width="26.21875" customWidth="1"/>
    <col min="7423" max="7423" width="3.109375" bestFit="1" customWidth="1"/>
    <col min="7424" max="7428" width="6.109375" customWidth="1"/>
    <col min="7429" max="7429" width="7.88671875" customWidth="1"/>
    <col min="7430" max="7431" width="6.109375" customWidth="1"/>
    <col min="7432" max="7432" width="9.33203125" customWidth="1"/>
    <col min="7433" max="7433" width="13" customWidth="1"/>
    <col min="7678" max="7678" width="26.21875" customWidth="1"/>
    <col min="7679" max="7679" width="3.109375" bestFit="1" customWidth="1"/>
    <col min="7680" max="7684" width="6.109375" customWidth="1"/>
    <col min="7685" max="7685" width="7.88671875" customWidth="1"/>
    <col min="7686" max="7687" width="6.109375" customWidth="1"/>
    <col min="7688" max="7688" width="9.33203125" customWidth="1"/>
    <col min="7689" max="7689" width="13" customWidth="1"/>
    <col min="7934" max="7934" width="26.21875" customWidth="1"/>
    <col min="7935" max="7935" width="3.109375" bestFit="1" customWidth="1"/>
    <col min="7936" max="7940" width="6.109375" customWidth="1"/>
    <col min="7941" max="7941" width="7.88671875" customWidth="1"/>
    <col min="7942" max="7943" width="6.109375" customWidth="1"/>
    <col min="7944" max="7944" width="9.33203125" customWidth="1"/>
    <col min="7945" max="7945" width="13" customWidth="1"/>
    <col min="8190" max="8190" width="26.21875" customWidth="1"/>
    <col min="8191" max="8191" width="3.109375" bestFit="1" customWidth="1"/>
    <col min="8192" max="8196" width="6.109375" customWidth="1"/>
    <col min="8197" max="8197" width="7.88671875" customWidth="1"/>
    <col min="8198" max="8199" width="6.109375" customWidth="1"/>
    <col min="8200" max="8200" width="9.33203125" customWidth="1"/>
    <col min="8201" max="8201" width="13" customWidth="1"/>
    <col min="8446" max="8446" width="26.21875" customWidth="1"/>
    <col min="8447" max="8447" width="3.109375" bestFit="1" customWidth="1"/>
    <col min="8448" max="8452" width="6.109375" customWidth="1"/>
    <col min="8453" max="8453" width="7.88671875" customWidth="1"/>
    <col min="8454" max="8455" width="6.109375" customWidth="1"/>
    <col min="8456" max="8456" width="9.33203125" customWidth="1"/>
    <col min="8457" max="8457" width="13" customWidth="1"/>
    <col min="8702" max="8702" width="26.21875" customWidth="1"/>
    <col min="8703" max="8703" width="3.109375" bestFit="1" customWidth="1"/>
    <col min="8704" max="8708" width="6.109375" customWidth="1"/>
    <col min="8709" max="8709" width="7.88671875" customWidth="1"/>
    <col min="8710" max="8711" width="6.109375" customWidth="1"/>
    <col min="8712" max="8712" width="9.33203125" customWidth="1"/>
    <col min="8713" max="8713" width="13" customWidth="1"/>
    <col min="8958" max="8958" width="26.21875" customWidth="1"/>
    <col min="8959" max="8959" width="3.109375" bestFit="1" customWidth="1"/>
    <col min="8960" max="8964" width="6.109375" customWidth="1"/>
    <col min="8965" max="8965" width="7.88671875" customWidth="1"/>
    <col min="8966" max="8967" width="6.109375" customWidth="1"/>
    <col min="8968" max="8968" width="9.33203125" customWidth="1"/>
    <col min="8969" max="8969" width="13" customWidth="1"/>
    <col min="9214" max="9214" width="26.21875" customWidth="1"/>
    <col min="9215" max="9215" width="3.109375" bestFit="1" customWidth="1"/>
    <col min="9216" max="9220" width="6.109375" customWidth="1"/>
    <col min="9221" max="9221" width="7.88671875" customWidth="1"/>
    <col min="9222" max="9223" width="6.109375" customWidth="1"/>
    <col min="9224" max="9224" width="9.33203125" customWidth="1"/>
    <col min="9225" max="9225" width="13" customWidth="1"/>
    <col min="9470" max="9470" width="26.21875" customWidth="1"/>
    <col min="9471" max="9471" width="3.109375" bestFit="1" customWidth="1"/>
    <col min="9472" max="9476" width="6.109375" customWidth="1"/>
    <col min="9477" max="9477" width="7.88671875" customWidth="1"/>
    <col min="9478" max="9479" width="6.109375" customWidth="1"/>
    <col min="9480" max="9480" width="9.33203125" customWidth="1"/>
    <col min="9481" max="9481" width="13" customWidth="1"/>
    <col min="9726" max="9726" width="26.21875" customWidth="1"/>
    <col min="9727" max="9727" width="3.109375" bestFit="1" customWidth="1"/>
    <col min="9728" max="9732" width="6.109375" customWidth="1"/>
    <col min="9733" max="9733" width="7.88671875" customWidth="1"/>
    <col min="9734" max="9735" width="6.109375" customWidth="1"/>
    <col min="9736" max="9736" width="9.33203125" customWidth="1"/>
    <col min="9737" max="9737" width="13" customWidth="1"/>
    <col min="9982" max="9982" width="26.21875" customWidth="1"/>
    <col min="9983" max="9983" width="3.109375" bestFit="1" customWidth="1"/>
    <col min="9984" max="9988" width="6.109375" customWidth="1"/>
    <col min="9989" max="9989" width="7.88671875" customWidth="1"/>
    <col min="9990" max="9991" width="6.109375" customWidth="1"/>
    <col min="9992" max="9992" width="9.33203125" customWidth="1"/>
    <col min="9993" max="9993" width="13" customWidth="1"/>
    <col min="10238" max="10238" width="26.21875" customWidth="1"/>
    <col min="10239" max="10239" width="3.109375" bestFit="1" customWidth="1"/>
    <col min="10240" max="10244" width="6.109375" customWidth="1"/>
    <col min="10245" max="10245" width="7.88671875" customWidth="1"/>
    <col min="10246" max="10247" width="6.109375" customWidth="1"/>
    <col min="10248" max="10248" width="9.33203125" customWidth="1"/>
    <col min="10249" max="10249" width="13" customWidth="1"/>
    <col min="10494" max="10494" width="26.21875" customWidth="1"/>
    <col min="10495" max="10495" width="3.109375" bestFit="1" customWidth="1"/>
    <col min="10496" max="10500" width="6.109375" customWidth="1"/>
    <col min="10501" max="10501" width="7.88671875" customWidth="1"/>
    <col min="10502" max="10503" width="6.109375" customWidth="1"/>
    <col min="10504" max="10504" width="9.33203125" customWidth="1"/>
    <col min="10505" max="10505" width="13" customWidth="1"/>
    <col min="10750" max="10750" width="26.21875" customWidth="1"/>
    <col min="10751" max="10751" width="3.109375" bestFit="1" customWidth="1"/>
    <col min="10752" max="10756" width="6.109375" customWidth="1"/>
    <col min="10757" max="10757" width="7.88671875" customWidth="1"/>
    <col min="10758" max="10759" width="6.109375" customWidth="1"/>
    <col min="10760" max="10760" width="9.33203125" customWidth="1"/>
    <col min="10761" max="10761" width="13" customWidth="1"/>
    <col min="11006" max="11006" width="26.21875" customWidth="1"/>
    <col min="11007" max="11007" width="3.109375" bestFit="1" customWidth="1"/>
    <col min="11008" max="11012" width="6.109375" customWidth="1"/>
    <col min="11013" max="11013" width="7.88671875" customWidth="1"/>
    <col min="11014" max="11015" width="6.109375" customWidth="1"/>
    <col min="11016" max="11016" width="9.33203125" customWidth="1"/>
    <col min="11017" max="11017" width="13" customWidth="1"/>
    <col min="11262" max="11262" width="26.21875" customWidth="1"/>
    <col min="11263" max="11263" width="3.109375" bestFit="1" customWidth="1"/>
    <col min="11264" max="11268" width="6.109375" customWidth="1"/>
    <col min="11269" max="11269" width="7.88671875" customWidth="1"/>
    <col min="11270" max="11271" width="6.109375" customWidth="1"/>
    <col min="11272" max="11272" width="9.33203125" customWidth="1"/>
    <col min="11273" max="11273" width="13" customWidth="1"/>
    <col min="11518" max="11518" width="26.21875" customWidth="1"/>
    <col min="11519" max="11519" width="3.109375" bestFit="1" customWidth="1"/>
    <col min="11520" max="11524" width="6.109375" customWidth="1"/>
    <col min="11525" max="11525" width="7.88671875" customWidth="1"/>
    <col min="11526" max="11527" width="6.109375" customWidth="1"/>
    <col min="11528" max="11528" width="9.33203125" customWidth="1"/>
    <col min="11529" max="11529" width="13" customWidth="1"/>
    <col min="11774" max="11774" width="26.21875" customWidth="1"/>
    <col min="11775" max="11775" width="3.109375" bestFit="1" customWidth="1"/>
    <col min="11776" max="11780" width="6.109375" customWidth="1"/>
    <col min="11781" max="11781" width="7.88671875" customWidth="1"/>
    <col min="11782" max="11783" width="6.109375" customWidth="1"/>
    <col min="11784" max="11784" width="9.33203125" customWidth="1"/>
    <col min="11785" max="11785" width="13" customWidth="1"/>
    <col min="12030" max="12030" width="26.21875" customWidth="1"/>
    <col min="12031" max="12031" width="3.109375" bestFit="1" customWidth="1"/>
    <col min="12032" max="12036" width="6.109375" customWidth="1"/>
    <col min="12037" max="12037" width="7.88671875" customWidth="1"/>
    <col min="12038" max="12039" width="6.109375" customWidth="1"/>
    <col min="12040" max="12040" width="9.33203125" customWidth="1"/>
    <col min="12041" max="12041" width="13" customWidth="1"/>
    <col min="12286" max="12286" width="26.21875" customWidth="1"/>
    <col min="12287" max="12287" width="3.109375" bestFit="1" customWidth="1"/>
    <col min="12288" max="12292" width="6.109375" customWidth="1"/>
    <col min="12293" max="12293" width="7.88671875" customWidth="1"/>
    <col min="12294" max="12295" width="6.109375" customWidth="1"/>
    <col min="12296" max="12296" width="9.33203125" customWidth="1"/>
    <col min="12297" max="12297" width="13" customWidth="1"/>
    <col min="12542" max="12542" width="26.21875" customWidth="1"/>
    <col min="12543" max="12543" width="3.109375" bestFit="1" customWidth="1"/>
    <col min="12544" max="12548" width="6.109375" customWidth="1"/>
    <col min="12549" max="12549" width="7.88671875" customWidth="1"/>
    <col min="12550" max="12551" width="6.109375" customWidth="1"/>
    <col min="12552" max="12552" width="9.33203125" customWidth="1"/>
    <col min="12553" max="12553" width="13" customWidth="1"/>
    <col min="12798" max="12798" width="26.21875" customWidth="1"/>
    <col min="12799" max="12799" width="3.109375" bestFit="1" customWidth="1"/>
    <col min="12800" max="12804" width="6.109375" customWidth="1"/>
    <col min="12805" max="12805" width="7.88671875" customWidth="1"/>
    <col min="12806" max="12807" width="6.109375" customWidth="1"/>
    <col min="12808" max="12808" width="9.33203125" customWidth="1"/>
    <col min="12809" max="12809" width="13" customWidth="1"/>
    <col min="13054" max="13054" width="26.21875" customWidth="1"/>
    <col min="13055" max="13055" width="3.109375" bestFit="1" customWidth="1"/>
    <col min="13056" max="13060" width="6.109375" customWidth="1"/>
    <col min="13061" max="13061" width="7.88671875" customWidth="1"/>
    <col min="13062" max="13063" width="6.109375" customWidth="1"/>
    <col min="13064" max="13064" width="9.33203125" customWidth="1"/>
    <col min="13065" max="13065" width="13" customWidth="1"/>
    <col min="13310" max="13310" width="26.21875" customWidth="1"/>
    <col min="13311" max="13311" width="3.109375" bestFit="1" customWidth="1"/>
    <col min="13312" max="13316" width="6.109375" customWidth="1"/>
    <col min="13317" max="13317" width="7.88671875" customWidth="1"/>
    <col min="13318" max="13319" width="6.109375" customWidth="1"/>
    <col min="13320" max="13320" width="9.33203125" customWidth="1"/>
    <col min="13321" max="13321" width="13" customWidth="1"/>
    <col min="13566" max="13566" width="26.21875" customWidth="1"/>
    <col min="13567" max="13567" width="3.109375" bestFit="1" customWidth="1"/>
    <col min="13568" max="13572" width="6.109375" customWidth="1"/>
    <col min="13573" max="13573" width="7.88671875" customWidth="1"/>
    <col min="13574" max="13575" width="6.109375" customWidth="1"/>
    <col min="13576" max="13576" width="9.33203125" customWidth="1"/>
    <col min="13577" max="13577" width="13" customWidth="1"/>
    <col min="13822" max="13822" width="26.21875" customWidth="1"/>
    <col min="13823" max="13823" width="3.109375" bestFit="1" customWidth="1"/>
    <col min="13824" max="13828" width="6.109375" customWidth="1"/>
    <col min="13829" max="13829" width="7.88671875" customWidth="1"/>
    <col min="13830" max="13831" width="6.109375" customWidth="1"/>
    <col min="13832" max="13832" width="9.33203125" customWidth="1"/>
    <col min="13833" max="13833" width="13" customWidth="1"/>
    <col min="14078" max="14078" width="26.21875" customWidth="1"/>
    <col min="14079" max="14079" width="3.109375" bestFit="1" customWidth="1"/>
    <col min="14080" max="14084" width="6.109375" customWidth="1"/>
    <col min="14085" max="14085" width="7.88671875" customWidth="1"/>
    <col min="14086" max="14087" width="6.109375" customWidth="1"/>
    <col min="14088" max="14088" width="9.33203125" customWidth="1"/>
    <col min="14089" max="14089" width="13" customWidth="1"/>
    <col min="14334" max="14334" width="26.21875" customWidth="1"/>
    <col min="14335" max="14335" width="3.109375" bestFit="1" customWidth="1"/>
    <col min="14336" max="14340" width="6.109375" customWidth="1"/>
    <col min="14341" max="14341" width="7.88671875" customWidth="1"/>
    <col min="14342" max="14343" width="6.109375" customWidth="1"/>
    <col min="14344" max="14344" width="9.33203125" customWidth="1"/>
    <col min="14345" max="14345" width="13" customWidth="1"/>
    <col min="14590" max="14590" width="26.21875" customWidth="1"/>
    <col min="14591" max="14591" width="3.109375" bestFit="1" customWidth="1"/>
    <col min="14592" max="14596" width="6.109375" customWidth="1"/>
    <col min="14597" max="14597" width="7.88671875" customWidth="1"/>
    <col min="14598" max="14599" width="6.109375" customWidth="1"/>
    <col min="14600" max="14600" width="9.33203125" customWidth="1"/>
    <col min="14601" max="14601" width="13" customWidth="1"/>
    <col min="14846" max="14846" width="26.21875" customWidth="1"/>
    <col min="14847" max="14847" width="3.109375" bestFit="1" customWidth="1"/>
    <col min="14848" max="14852" width="6.109375" customWidth="1"/>
    <col min="14853" max="14853" width="7.88671875" customWidth="1"/>
    <col min="14854" max="14855" width="6.109375" customWidth="1"/>
    <col min="14856" max="14856" width="9.33203125" customWidth="1"/>
    <col min="14857" max="14857" width="13" customWidth="1"/>
    <col min="15102" max="15102" width="26.21875" customWidth="1"/>
    <col min="15103" max="15103" width="3.109375" bestFit="1" customWidth="1"/>
    <col min="15104" max="15108" width="6.109375" customWidth="1"/>
    <col min="15109" max="15109" width="7.88671875" customWidth="1"/>
    <col min="15110" max="15111" width="6.109375" customWidth="1"/>
    <col min="15112" max="15112" width="9.33203125" customWidth="1"/>
    <col min="15113" max="15113" width="13" customWidth="1"/>
    <col min="15358" max="15358" width="26.21875" customWidth="1"/>
    <col min="15359" max="15359" width="3.109375" bestFit="1" customWidth="1"/>
    <col min="15360" max="15364" width="6.109375" customWidth="1"/>
    <col min="15365" max="15365" width="7.88671875" customWidth="1"/>
    <col min="15366" max="15367" width="6.109375" customWidth="1"/>
    <col min="15368" max="15368" width="9.33203125" customWidth="1"/>
    <col min="15369" max="15369" width="13" customWidth="1"/>
    <col min="15614" max="15614" width="26.21875" customWidth="1"/>
    <col min="15615" max="15615" width="3.109375" bestFit="1" customWidth="1"/>
    <col min="15616" max="15620" width="6.109375" customWidth="1"/>
    <col min="15621" max="15621" width="7.88671875" customWidth="1"/>
    <col min="15622" max="15623" width="6.109375" customWidth="1"/>
    <col min="15624" max="15624" width="9.33203125" customWidth="1"/>
    <col min="15625" max="15625" width="13" customWidth="1"/>
    <col min="15870" max="15870" width="26.21875" customWidth="1"/>
    <col min="15871" max="15871" width="3.109375" bestFit="1" customWidth="1"/>
    <col min="15872" max="15876" width="6.109375" customWidth="1"/>
    <col min="15877" max="15877" width="7.88671875" customWidth="1"/>
    <col min="15878" max="15879" width="6.109375" customWidth="1"/>
    <col min="15880" max="15880" width="9.33203125" customWidth="1"/>
    <col min="15881" max="15881" width="13" customWidth="1"/>
    <col min="16126" max="16126" width="26.21875" customWidth="1"/>
    <col min="16127" max="16127" width="3.109375" bestFit="1" customWidth="1"/>
    <col min="16128" max="16132" width="6.109375" customWidth="1"/>
    <col min="16133" max="16133" width="7.88671875" customWidth="1"/>
    <col min="16134" max="16135" width="6.109375" customWidth="1"/>
    <col min="16136" max="16136" width="9.33203125" customWidth="1"/>
    <col min="16137" max="16137" width="13" customWidth="1"/>
  </cols>
  <sheetData>
    <row r="1" spans="1:8" s="4" customFormat="1" ht="40.5" customHeight="1">
      <c r="A1" s="163" t="s">
        <v>59</v>
      </c>
      <c r="B1" s="163"/>
      <c r="C1" s="163"/>
      <c r="D1" s="163"/>
      <c r="E1" s="163"/>
      <c r="F1" s="163"/>
      <c r="G1" s="163"/>
      <c r="H1" s="10"/>
    </row>
    <row r="2" spans="1:8" s="4" customFormat="1" ht="40.5" customHeight="1">
      <c r="A2" s="20" t="s">
        <v>14</v>
      </c>
      <c r="B2" s="21"/>
      <c r="C2" s="22"/>
      <c r="D2" s="22"/>
      <c r="E2" s="22"/>
      <c r="F2" s="22"/>
      <c r="G2" s="22"/>
    </row>
    <row r="3" spans="1:8" s="4" customFormat="1" ht="30.75" customHeight="1">
      <c r="A3" s="164" t="s">
        <v>58</v>
      </c>
      <c r="B3" s="165"/>
      <c r="C3" s="165"/>
      <c r="D3" s="165"/>
      <c r="E3" s="166"/>
      <c r="F3" s="166"/>
      <c r="G3" s="166"/>
      <c r="H3" s="13"/>
    </row>
    <row r="4" spans="1:8" s="4" customFormat="1" ht="30.75" customHeight="1">
      <c r="A4" s="11"/>
      <c r="B4" s="12"/>
      <c r="C4" s="12"/>
      <c r="D4" s="12"/>
      <c r="E4" s="40" t="s">
        <v>90</v>
      </c>
      <c r="F4" s="174">
        <f>'様式第２号（運営費）'!J11</f>
        <v>0</v>
      </c>
      <c r="G4" s="174"/>
      <c r="H4" s="174"/>
    </row>
    <row r="5" spans="1:8" s="4" customFormat="1" ht="30.75" customHeight="1">
      <c r="A5" s="9"/>
      <c r="B5" s="5"/>
    </row>
    <row r="6" spans="1:8" s="4" customFormat="1" ht="40.5" customHeight="1">
      <c r="A6" s="23" t="s">
        <v>15</v>
      </c>
      <c r="B6" s="167" t="s">
        <v>80</v>
      </c>
      <c r="C6" s="168"/>
      <c r="D6" s="169"/>
      <c r="E6" s="24" t="s">
        <v>81</v>
      </c>
      <c r="F6" s="25"/>
      <c r="G6" s="170" t="s">
        <v>82</v>
      </c>
      <c r="H6" s="171"/>
    </row>
    <row r="7" spans="1:8" s="4" customFormat="1" ht="45" customHeight="1">
      <c r="A7" s="26" t="s">
        <v>91</v>
      </c>
      <c r="B7" s="27" t="s">
        <v>60</v>
      </c>
      <c r="C7" s="35"/>
      <c r="D7" s="28" t="s">
        <v>85</v>
      </c>
      <c r="E7" s="29"/>
      <c r="F7" s="30"/>
      <c r="G7" s="172"/>
      <c r="H7" s="173"/>
    </row>
    <row r="8" spans="1:8" s="4" customFormat="1" ht="45" customHeight="1">
      <c r="A8" s="31" t="s">
        <v>17</v>
      </c>
      <c r="B8" s="32" t="s">
        <v>61</v>
      </c>
      <c r="C8" s="36" t="str">
        <f>IF(ROUNDDOWN(C7,-3)=0,"",ROUNDDOWN(C7,-3))</f>
        <v/>
      </c>
      <c r="D8" s="33" t="s">
        <v>85</v>
      </c>
      <c r="E8" s="37"/>
      <c r="F8" s="34" t="s">
        <v>83</v>
      </c>
      <c r="G8" s="38" t="str">
        <f>IF(E8="","",C8-E8)</f>
        <v/>
      </c>
      <c r="H8" s="34" t="s">
        <v>83</v>
      </c>
    </row>
    <row r="9" spans="1:8" s="4" customFormat="1" ht="40.5" customHeight="1">
      <c r="A9" s="9"/>
      <c r="B9" s="5"/>
    </row>
    <row r="10" spans="1:8" s="4" customFormat="1" ht="40.5" customHeight="1">
      <c r="A10" s="4" t="s">
        <v>86</v>
      </c>
      <c r="B10" s="5"/>
    </row>
  </sheetData>
  <mergeCells count="6">
    <mergeCell ref="A1:G1"/>
    <mergeCell ref="A3:G3"/>
    <mergeCell ref="B6:D6"/>
    <mergeCell ref="G6:H6"/>
    <mergeCell ref="G7:H7"/>
    <mergeCell ref="F4:H4"/>
  </mergeCells>
  <phoneticPr fontId="5"/>
  <pageMargins left="0.70866141732283472" right="0.70866141732283472" top="0.74803149606299213" bottom="0.74803149606299213" header="0.31496062992125984" footer="0.31496062992125984"/>
  <pageSetup paperSize="9" scale="90" fitToHeight="0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068C8-D180-4268-BB62-020E845690CD}">
  <dimension ref="A2:T113"/>
  <sheetViews>
    <sheetView tabSelected="1" view="pageBreakPreview" zoomScale="85" zoomScaleNormal="75" zoomScaleSheetLayoutView="85" workbookViewId="0">
      <selection activeCell="T101" sqref="T101"/>
    </sheetView>
  </sheetViews>
  <sheetFormatPr defaultRowHeight="13.2"/>
  <cols>
    <col min="1" max="1" width="6.77734375" style="70" customWidth="1"/>
    <col min="2" max="2" width="11.77734375" style="70" customWidth="1"/>
    <col min="3" max="3" width="8.88671875" style="70" customWidth="1"/>
    <col min="4" max="4" width="9.109375" style="70" customWidth="1"/>
    <col min="5" max="16" width="7.88671875" style="70" customWidth="1"/>
    <col min="17" max="17" width="9" style="70"/>
    <col min="18" max="18" width="5" style="70" customWidth="1"/>
    <col min="19" max="19" width="9" style="70"/>
    <col min="20" max="20" width="45.88671875" style="70" customWidth="1"/>
    <col min="21" max="256" width="9" style="70"/>
    <col min="257" max="257" width="5.33203125" style="70" customWidth="1"/>
    <col min="258" max="258" width="11.77734375" style="70" customWidth="1"/>
    <col min="259" max="259" width="8.88671875" style="70" customWidth="1"/>
    <col min="260" max="260" width="9.109375" style="70" customWidth="1"/>
    <col min="261" max="272" width="7.88671875" style="70" customWidth="1"/>
    <col min="273" max="273" width="9" style="70"/>
    <col min="274" max="274" width="5" style="70" customWidth="1"/>
    <col min="275" max="512" width="9" style="70"/>
    <col min="513" max="513" width="5.33203125" style="70" customWidth="1"/>
    <col min="514" max="514" width="11.77734375" style="70" customWidth="1"/>
    <col min="515" max="515" width="8.88671875" style="70" customWidth="1"/>
    <col min="516" max="516" width="9.109375" style="70" customWidth="1"/>
    <col min="517" max="528" width="7.88671875" style="70" customWidth="1"/>
    <col min="529" max="529" width="9" style="70"/>
    <col min="530" max="530" width="5" style="70" customWidth="1"/>
    <col min="531" max="768" width="9" style="70"/>
    <col min="769" max="769" width="5.33203125" style="70" customWidth="1"/>
    <col min="770" max="770" width="11.77734375" style="70" customWidth="1"/>
    <col min="771" max="771" width="8.88671875" style="70" customWidth="1"/>
    <col min="772" max="772" width="9.109375" style="70" customWidth="1"/>
    <col min="773" max="784" width="7.88671875" style="70" customWidth="1"/>
    <col min="785" max="785" width="9" style="70"/>
    <col min="786" max="786" width="5" style="70" customWidth="1"/>
    <col min="787" max="1024" width="9" style="70"/>
    <col min="1025" max="1025" width="5.33203125" style="70" customWidth="1"/>
    <col min="1026" max="1026" width="11.77734375" style="70" customWidth="1"/>
    <col min="1027" max="1027" width="8.88671875" style="70" customWidth="1"/>
    <col min="1028" max="1028" width="9.109375" style="70" customWidth="1"/>
    <col min="1029" max="1040" width="7.88671875" style="70" customWidth="1"/>
    <col min="1041" max="1041" width="9" style="70"/>
    <col min="1042" max="1042" width="5" style="70" customWidth="1"/>
    <col min="1043" max="1280" width="9" style="70"/>
    <col min="1281" max="1281" width="5.33203125" style="70" customWidth="1"/>
    <col min="1282" max="1282" width="11.77734375" style="70" customWidth="1"/>
    <col min="1283" max="1283" width="8.88671875" style="70" customWidth="1"/>
    <col min="1284" max="1284" width="9.109375" style="70" customWidth="1"/>
    <col min="1285" max="1296" width="7.88671875" style="70" customWidth="1"/>
    <col min="1297" max="1297" width="9" style="70"/>
    <col min="1298" max="1298" width="5" style="70" customWidth="1"/>
    <col min="1299" max="1536" width="9" style="70"/>
    <col min="1537" max="1537" width="5.33203125" style="70" customWidth="1"/>
    <col min="1538" max="1538" width="11.77734375" style="70" customWidth="1"/>
    <col min="1539" max="1539" width="8.88671875" style="70" customWidth="1"/>
    <col min="1540" max="1540" width="9.109375" style="70" customWidth="1"/>
    <col min="1541" max="1552" width="7.88671875" style="70" customWidth="1"/>
    <col min="1553" max="1553" width="9" style="70"/>
    <col min="1554" max="1554" width="5" style="70" customWidth="1"/>
    <col min="1555" max="1792" width="9" style="70"/>
    <col min="1793" max="1793" width="5.33203125" style="70" customWidth="1"/>
    <col min="1794" max="1794" width="11.77734375" style="70" customWidth="1"/>
    <col min="1795" max="1795" width="8.88671875" style="70" customWidth="1"/>
    <col min="1796" max="1796" width="9.109375" style="70" customWidth="1"/>
    <col min="1797" max="1808" width="7.88671875" style="70" customWidth="1"/>
    <col min="1809" max="1809" width="9" style="70"/>
    <col min="1810" max="1810" width="5" style="70" customWidth="1"/>
    <col min="1811" max="2048" width="9" style="70"/>
    <col min="2049" max="2049" width="5.33203125" style="70" customWidth="1"/>
    <col min="2050" max="2050" width="11.77734375" style="70" customWidth="1"/>
    <col min="2051" max="2051" width="8.88671875" style="70" customWidth="1"/>
    <col min="2052" max="2052" width="9.109375" style="70" customWidth="1"/>
    <col min="2053" max="2064" width="7.88671875" style="70" customWidth="1"/>
    <col min="2065" max="2065" width="9" style="70"/>
    <col min="2066" max="2066" width="5" style="70" customWidth="1"/>
    <col min="2067" max="2304" width="9" style="70"/>
    <col min="2305" max="2305" width="5.33203125" style="70" customWidth="1"/>
    <col min="2306" max="2306" width="11.77734375" style="70" customWidth="1"/>
    <col min="2307" max="2307" width="8.88671875" style="70" customWidth="1"/>
    <col min="2308" max="2308" width="9.109375" style="70" customWidth="1"/>
    <col min="2309" max="2320" width="7.88671875" style="70" customWidth="1"/>
    <col min="2321" max="2321" width="9" style="70"/>
    <col min="2322" max="2322" width="5" style="70" customWidth="1"/>
    <col min="2323" max="2560" width="9" style="70"/>
    <col min="2561" max="2561" width="5.33203125" style="70" customWidth="1"/>
    <col min="2562" max="2562" width="11.77734375" style="70" customWidth="1"/>
    <col min="2563" max="2563" width="8.88671875" style="70" customWidth="1"/>
    <col min="2564" max="2564" width="9.109375" style="70" customWidth="1"/>
    <col min="2565" max="2576" width="7.88671875" style="70" customWidth="1"/>
    <col min="2577" max="2577" width="9" style="70"/>
    <col min="2578" max="2578" width="5" style="70" customWidth="1"/>
    <col min="2579" max="2816" width="9" style="70"/>
    <col min="2817" max="2817" width="5.33203125" style="70" customWidth="1"/>
    <col min="2818" max="2818" width="11.77734375" style="70" customWidth="1"/>
    <col min="2819" max="2819" width="8.88671875" style="70" customWidth="1"/>
    <col min="2820" max="2820" width="9.109375" style="70" customWidth="1"/>
    <col min="2821" max="2832" width="7.88671875" style="70" customWidth="1"/>
    <col min="2833" max="2833" width="9" style="70"/>
    <col min="2834" max="2834" width="5" style="70" customWidth="1"/>
    <col min="2835" max="3072" width="9" style="70"/>
    <col min="3073" max="3073" width="5.33203125" style="70" customWidth="1"/>
    <col min="3074" max="3074" width="11.77734375" style="70" customWidth="1"/>
    <col min="3075" max="3075" width="8.88671875" style="70" customWidth="1"/>
    <col min="3076" max="3076" width="9.109375" style="70" customWidth="1"/>
    <col min="3077" max="3088" width="7.88671875" style="70" customWidth="1"/>
    <col min="3089" max="3089" width="9" style="70"/>
    <col min="3090" max="3090" width="5" style="70" customWidth="1"/>
    <col min="3091" max="3328" width="9" style="70"/>
    <col min="3329" max="3329" width="5.33203125" style="70" customWidth="1"/>
    <col min="3330" max="3330" width="11.77734375" style="70" customWidth="1"/>
    <col min="3331" max="3331" width="8.88671875" style="70" customWidth="1"/>
    <col min="3332" max="3332" width="9.109375" style="70" customWidth="1"/>
    <col min="3333" max="3344" width="7.88671875" style="70" customWidth="1"/>
    <col min="3345" max="3345" width="9" style="70"/>
    <col min="3346" max="3346" width="5" style="70" customWidth="1"/>
    <col min="3347" max="3584" width="9" style="70"/>
    <col min="3585" max="3585" width="5.33203125" style="70" customWidth="1"/>
    <col min="3586" max="3586" width="11.77734375" style="70" customWidth="1"/>
    <col min="3587" max="3587" width="8.88671875" style="70" customWidth="1"/>
    <col min="3588" max="3588" width="9.109375" style="70" customWidth="1"/>
    <col min="3589" max="3600" width="7.88671875" style="70" customWidth="1"/>
    <col min="3601" max="3601" width="9" style="70"/>
    <col min="3602" max="3602" width="5" style="70" customWidth="1"/>
    <col min="3603" max="3840" width="9" style="70"/>
    <col min="3841" max="3841" width="5.33203125" style="70" customWidth="1"/>
    <col min="3842" max="3842" width="11.77734375" style="70" customWidth="1"/>
    <col min="3843" max="3843" width="8.88671875" style="70" customWidth="1"/>
    <col min="3844" max="3844" width="9.109375" style="70" customWidth="1"/>
    <col min="3845" max="3856" width="7.88671875" style="70" customWidth="1"/>
    <col min="3857" max="3857" width="9" style="70"/>
    <col min="3858" max="3858" width="5" style="70" customWidth="1"/>
    <col min="3859" max="4096" width="9" style="70"/>
    <col min="4097" max="4097" width="5.33203125" style="70" customWidth="1"/>
    <col min="4098" max="4098" width="11.77734375" style="70" customWidth="1"/>
    <col min="4099" max="4099" width="8.88671875" style="70" customWidth="1"/>
    <col min="4100" max="4100" width="9.109375" style="70" customWidth="1"/>
    <col min="4101" max="4112" width="7.88671875" style="70" customWidth="1"/>
    <col min="4113" max="4113" width="9" style="70"/>
    <col min="4114" max="4114" width="5" style="70" customWidth="1"/>
    <col min="4115" max="4352" width="9" style="70"/>
    <col min="4353" max="4353" width="5.33203125" style="70" customWidth="1"/>
    <col min="4354" max="4354" width="11.77734375" style="70" customWidth="1"/>
    <col min="4355" max="4355" width="8.88671875" style="70" customWidth="1"/>
    <col min="4356" max="4356" width="9.109375" style="70" customWidth="1"/>
    <col min="4357" max="4368" width="7.88671875" style="70" customWidth="1"/>
    <col min="4369" max="4369" width="9" style="70"/>
    <col min="4370" max="4370" width="5" style="70" customWidth="1"/>
    <col min="4371" max="4608" width="9" style="70"/>
    <col min="4609" max="4609" width="5.33203125" style="70" customWidth="1"/>
    <col min="4610" max="4610" width="11.77734375" style="70" customWidth="1"/>
    <col min="4611" max="4611" width="8.88671875" style="70" customWidth="1"/>
    <col min="4612" max="4612" width="9.109375" style="70" customWidth="1"/>
    <col min="4613" max="4624" width="7.88671875" style="70" customWidth="1"/>
    <col min="4625" max="4625" width="9" style="70"/>
    <col min="4626" max="4626" width="5" style="70" customWidth="1"/>
    <col min="4627" max="4864" width="9" style="70"/>
    <col min="4865" max="4865" width="5.33203125" style="70" customWidth="1"/>
    <col min="4866" max="4866" width="11.77734375" style="70" customWidth="1"/>
    <col min="4867" max="4867" width="8.88671875" style="70" customWidth="1"/>
    <col min="4868" max="4868" width="9.109375" style="70" customWidth="1"/>
    <col min="4869" max="4880" width="7.88671875" style="70" customWidth="1"/>
    <col min="4881" max="4881" width="9" style="70"/>
    <col min="4882" max="4882" width="5" style="70" customWidth="1"/>
    <col min="4883" max="5120" width="9" style="70"/>
    <col min="5121" max="5121" width="5.33203125" style="70" customWidth="1"/>
    <col min="5122" max="5122" width="11.77734375" style="70" customWidth="1"/>
    <col min="5123" max="5123" width="8.88671875" style="70" customWidth="1"/>
    <col min="5124" max="5124" width="9.109375" style="70" customWidth="1"/>
    <col min="5125" max="5136" width="7.88671875" style="70" customWidth="1"/>
    <col min="5137" max="5137" width="9" style="70"/>
    <col min="5138" max="5138" width="5" style="70" customWidth="1"/>
    <col min="5139" max="5376" width="9" style="70"/>
    <col min="5377" max="5377" width="5.33203125" style="70" customWidth="1"/>
    <col min="5378" max="5378" width="11.77734375" style="70" customWidth="1"/>
    <col min="5379" max="5379" width="8.88671875" style="70" customWidth="1"/>
    <col min="5380" max="5380" width="9.109375" style="70" customWidth="1"/>
    <col min="5381" max="5392" width="7.88671875" style="70" customWidth="1"/>
    <col min="5393" max="5393" width="9" style="70"/>
    <col min="5394" max="5394" width="5" style="70" customWidth="1"/>
    <col min="5395" max="5632" width="9" style="70"/>
    <col min="5633" max="5633" width="5.33203125" style="70" customWidth="1"/>
    <col min="5634" max="5634" width="11.77734375" style="70" customWidth="1"/>
    <col min="5635" max="5635" width="8.88671875" style="70" customWidth="1"/>
    <col min="5636" max="5636" width="9.109375" style="70" customWidth="1"/>
    <col min="5637" max="5648" width="7.88671875" style="70" customWidth="1"/>
    <col min="5649" max="5649" width="9" style="70"/>
    <col min="5650" max="5650" width="5" style="70" customWidth="1"/>
    <col min="5651" max="5888" width="9" style="70"/>
    <col min="5889" max="5889" width="5.33203125" style="70" customWidth="1"/>
    <col min="5890" max="5890" width="11.77734375" style="70" customWidth="1"/>
    <col min="5891" max="5891" width="8.88671875" style="70" customWidth="1"/>
    <col min="5892" max="5892" width="9.109375" style="70" customWidth="1"/>
    <col min="5893" max="5904" width="7.88671875" style="70" customWidth="1"/>
    <col min="5905" max="5905" width="9" style="70"/>
    <col min="5906" max="5906" width="5" style="70" customWidth="1"/>
    <col min="5907" max="6144" width="9" style="70"/>
    <col min="6145" max="6145" width="5.33203125" style="70" customWidth="1"/>
    <col min="6146" max="6146" width="11.77734375" style="70" customWidth="1"/>
    <col min="6147" max="6147" width="8.88671875" style="70" customWidth="1"/>
    <col min="6148" max="6148" width="9.109375" style="70" customWidth="1"/>
    <col min="6149" max="6160" width="7.88671875" style="70" customWidth="1"/>
    <col min="6161" max="6161" width="9" style="70"/>
    <col min="6162" max="6162" width="5" style="70" customWidth="1"/>
    <col min="6163" max="6400" width="9" style="70"/>
    <col min="6401" max="6401" width="5.33203125" style="70" customWidth="1"/>
    <col min="6402" max="6402" width="11.77734375" style="70" customWidth="1"/>
    <col min="6403" max="6403" width="8.88671875" style="70" customWidth="1"/>
    <col min="6404" max="6404" width="9.109375" style="70" customWidth="1"/>
    <col min="6405" max="6416" width="7.88671875" style="70" customWidth="1"/>
    <col min="6417" max="6417" width="9" style="70"/>
    <col min="6418" max="6418" width="5" style="70" customWidth="1"/>
    <col min="6419" max="6656" width="9" style="70"/>
    <col min="6657" max="6657" width="5.33203125" style="70" customWidth="1"/>
    <col min="6658" max="6658" width="11.77734375" style="70" customWidth="1"/>
    <col min="6659" max="6659" width="8.88671875" style="70" customWidth="1"/>
    <col min="6660" max="6660" width="9.109375" style="70" customWidth="1"/>
    <col min="6661" max="6672" width="7.88671875" style="70" customWidth="1"/>
    <col min="6673" max="6673" width="9" style="70"/>
    <col min="6674" max="6674" width="5" style="70" customWidth="1"/>
    <col min="6675" max="6912" width="9" style="70"/>
    <col min="6913" max="6913" width="5.33203125" style="70" customWidth="1"/>
    <col min="6914" max="6914" width="11.77734375" style="70" customWidth="1"/>
    <col min="6915" max="6915" width="8.88671875" style="70" customWidth="1"/>
    <col min="6916" max="6916" width="9.109375" style="70" customWidth="1"/>
    <col min="6917" max="6928" width="7.88671875" style="70" customWidth="1"/>
    <col min="6929" max="6929" width="9" style="70"/>
    <col min="6930" max="6930" width="5" style="70" customWidth="1"/>
    <col min="6931" max="7168" width="9" style="70"/>
    <col min="7169" max="7169" width="5.33203125" style="70" customWidth="1"/>
    <col min="7170" max="7170" width="11.77734375" style="70" customWidth="1"/>
    <col min="7171" max="7171" width="8.88671875" style="70" customWidth="1"/>
    <col min="7172" max="7172" width="9.109375" style="70" customWidth="1"/>
    <col min="7173" max="7184" width="7.88671875" style="70" customWidth="1"/>
    <col min="7185" max="7185" width="9" style="70"/>
    <col min="7186" max="7186" width="5" style="70" customWidth="1"/>
    <col min="7187" max="7424" width="9" style="70"/>
    <col min="7425" max="7425" width="5.33203125" style="70" customWidth="1"/>
    <col min="7426" max="7426" width="11.77734375" style="70" customWidth="1"/>
    <col min="7427" max="7427" width="8.88671875" style="70" customWidth="1"/>
    <col min="7428" max="7428" width="9.109375" style="70" customWidth="1"/>
    <col min="7429" max="7440" width="7.88671875" style="70" customWidth="1"/>
    <col min="7441" max="7441" width="9" style="70"/>
    <col min="7442" max="7442" width="5" style="70" customWidth="1"/>
    <col min="7443" max="7680" width="9" style="70"/>
    <col min="7681" max="7681" width="5.33203125" style="70" customWidth="1"/>
    <col min="7682" max="7682" width="11.77734375" style="70" customWidth="1"/>
    <col min="7683" max="7683" width="8.88671875" style="70" customWidth="1"/>
    <col min="7684" max="7684" width="9.109375" style="70" customWidth="1"/>
    <col min="7685" max="7696" width="7.88671875" style="70" customWidth="1"/>
    <col min="7697" max="7697" width="9" style="70"/>
    <col min="7698" max="7698" width="5" style="70" customWidth="1"/>
    <col min="7699" max="7936" width="9" style="70"/>
    <col min="7937" max="7937" width="5.33203125" style="70" customWidth="1"/>
    <col min="7938" max="7938" width="11.77734375" style="70" customWidth="1"/>
    <col min="7939" max="7939" width="8.88671875" style="70" customWidth="1"/>
    <col min="7940" max="7940" width="9.109375" style="70" customWidth="1"/>
    <col min="7941" max="7952" width="7.88671875" style="70" customWidth="1"/>
    <col min="7953" max="7953" width="9" style="70"/>
    <col min="7954" max="7954" width="5" style="70" customWidth="1"/>
    <col min="7955" max="8192" width="9" style="70"/>
    <col min="8193" max="8193" width="5.33203125" style="70" customWidth="1"/>
    <col min="8194" max="8194" width="11.77734375" style="70" customWidth="1"/>
    <col min="8195" max="8195" width="8.88671875" style="70" customWidth="1"/>
    <col min="8196" max="8196" width="9.109375" style="70" customWidth="1"/>
    <col min="8197" max="8208" width="7.88671875" style="70" customWidth="1"/>
    <col min="8209" max="8209" width="9" style="70"/>
    <col min="8210" max="8210" width="5" style="70" customWidth="1"/>
    <col min="8211" max="8448" width="9" style="70"/>
    <col min="8449" max="8449" width="5.33203125" style="70" customWidth="1"/>
    <col min="8450" max="8450" width="11.77734375" style="70" customWidth="1"/>
    <col min="8451" max="8451" width="8.88671875" style="70" customWidth="1"/>
    <col min="8452" max="8452" width="9.109375" style="70" customWidth="1"/>
    <col min="8453" max="8464" width="7.88671875" style="70" customWidth="1"/>
    <col min="8465" max="8465" width="9" style="70"/>
    <col min="8466" max="8466" width="5" style="70" customWidth="1"/>
    <col min="8467" max="8704" width="9" style="70"/>
    <col min="8705" max="8705" width="5.33203125" style="70" customWidth="1"/>
    <col min="8706" max="8706" width="11.77734375" style="70" customWidth="1"/>
    <col min="8707" max="8707" width="8.88671875" style="70" customWidth="1"/>
    <col min="8708" max="8708" width="9.109375" style="70" customWidth="1"/>
    <col min="8709" max="8720" width="7.88671875" style="70" customWidth="1"/>
    <col min="8721" max="8721" width="9" style="70"/>
    <col min="8722" max="8722" width="5" style="70" customWidth="1"/>
    <col min="8723" max="8960" width="9" style="70"/>
    <col min="8961" max="8961" width="5.33203125" style="70" customWidth="1"/>
    <col min="8962" max="8962" width="11.77734375" style="70" customWidth="1"/>
    <col min="8963" max="8963" width="8.88671875" style="70" customWidth="1"/>
    <col min="8964" max="8964" width="9.109375" style="70" customWidth="1"/>
    <col min="8965" max="8976" width="7.88671875" style="70" customWidth="1"/>
    <col min="8977" max="8977" width="9" style="70"/>
    <col min="8978" max="8978" width="5" style="70" customWidth="1"/>
    <col min="8979" max="9216" width="9" style="70"/>
    <col min="9217" max="9217" width="5.33203125" style="70" customWidth="1"/>
    <col min="9218" max="9218" width="11.77734375" style="70" customWidth="1"/>
    <col min="9219" max="9219" width="8.88671875" style="70" customWidth="1"/>
    <col min="9220" max="9220" width="9.109375" style="70" customWidth="1"/>
    <col min="9221" max="9232" width="7.88671875" style="70" customWidth="1"/>
    <col min="9233" max="9233" width="9" style="70"/>
    <col min="9234" max="9234" width="5" style="70" customWidth="1"/>
    <col min="9235" max="9472" width="9" style="70"/>
    <col min="9473" max="9473" width="5.33203125" style="70" customWidth="1"/>
    <col min="9474" max="9474" width="11.77734375" style="70" customWidth="1"/>
    <col min="9475" max="9475" width="8.88671875" style="70" customWidth="1"/>
    <col min="9476" max="9476" width="9.109375" style="70" customWidth="1"/>
    <col min="9477" max="9488" width="7.88671875" style="70" customWidth="1"/>
    <col min="9489" max="9489" width="9" style="70"/>
    <col min="9490" max="9490" width="5" style="70" customWidth="1"/>
    <col min="9491" max="9728" width="9" style="70"/>
    <col min="9729" max="9729" width="5.33203125" style="70" customWidth="1"/>
    <col min="9730" max="9730" width="11.77734375" style="70" customWidth="1"/>
    <col min="9731" max="9731" width="8.88671875" style="70" customWidth="1"/>
    <col min="9732" max="9732" width="9.109375" style="70" customWidth="1"/>
    <col min="9733" max="9744" width="7.88671875" style="70" customWidth="1"/>
    <col min="9745" max="9745" width="9" style="70"/>
    <col min="9746" max="9746" width="5" style="70" customWidth="1"/>
    <col min="9747" max="9984" width="9" style="70"/>
    <col min="9985" max="9985" width="5.33203125" style="70" customWidth="1"/>
    <col min="9986" max="9986" width="11.77734375" style="70" customWidth="1"/>
    <col min="9987" max="9987" width="8.88671875" style="70" customWidth="1"/>
    <col min="9988" max="9988" width="9.109375" style="70" customWidth="1"/>
    <col min="9989" max="10000" width="7.88671875" style="70" customWidth="1"/>
    <col min="10001" max="10001" width="9" style="70"/>
    <col min="10002" max="10002" width="5" style="70" customWidth="1"/>
    <col min="10003" max="10240" width="9" style="70"/>
    <col min="10241" max="10241" width="5.33203125" style="70" customWidth="1"/>
    <col min="10242" max="10242" width="11.77734375" style="70" customWidth="1"/>
    <col min="10243" max="10243" width="8.88671875" style="70" customWidth="1"/>
    <col min="10244" max="10244" width="9.109375" style="70" customWidth="1"/>
    <col min="10245" max="10256" width="7.88671875" style="70" customWidth="1"/>
    <col min="10257" max="10257" width="9" style="70"/>
    <col min="10258" max="10258" width="5" style="70" customWidth="1"/>
    <col min="10259" max="10496" width="9" style="70"/>
    <col min="10497" max="10497" width="5.33203125" style="70" customWidth="1"/>
    <col min="10498" max="10498" width="11.77734375" style="70" customWidth="1"/>
    <col min="10499" max="10499" width="8.88671875" style="70" customWidth="1"/>
    <col min="10500" max="10500" width="9.109375" style="70" customWidth="1"/>
    <col min="10501" max="10512" width="7.88671875" style="70" customWidth="1"/>
    <col min="10513" max="10513" width="9" style="70"/>
    <col min="10514" max="10514" width="5" style="70" customWidth="1"/>
    <col min="10515" max="10752" width="9" style="70"/>
    <col min="10753" max="10753" width="5.33203125" style="70" customWidth="1"/>
    <col min="10754" max="10754" width="11.77734375" style="70" customWidth="1"/>
    <col min="10755" max="10755" width="8.88671875" style="70" customWidth="1"/>
    <col min="10756" max="10756" width="9.109375" style="70" customWidth="1"/>
    <col min="10757" max="10768" width="7.88671875" style="70" customWidth="1"/>
    <col min="10769" max="10769" width="9" style="70"/>
    <col min="10770" max="10770" width="5" style="70" customWidth="1"/>
    <col min="10771" max="11008" width="9" style="70"/>
    <col min="11009" max="11009" width="5.33203125" style="70" customWidth="1"/>
    <col min="11010" max="11010" width="11.77734375" style="70" customWidth="1"/>
    <col min="11011" max="11011" width="8.88671875" style="70" customWidth="1"/>
    <col min="11012" max="11012" width="9.109375" style="70" customWidth="1"/>
    <col min="11013" max="11024" width="7.88671875" style="70" customWidth="1"/>
    <col min="11025" max="11025" width="9" style="70"/>
    <col min="11026" max="11026" width="5" style="70" customWidth="1"/>
    <col min="11027" max="11264" width="9" style="70"/>
    <col min="11265" max="11265" width="5.33203125" style="70" customWidth="1"/>
    <col min="11266" max="11266" width="11.77734375" style="70" customWidth="1"/>
    <col min="11267" max="11267" width="8.88671875" style="70" customWidth="1"/>
    <col min="11268" max="11268" width="9.109375" style="70" customWidth="1"/>
    <col min="11269" max="11280" width="7.88671875" style="70" customWidth="1"/>
    <col min="11281" max="11281" width="9" style="70"/>
    <col min="11282" max="11282" width="5" style="70" customWidth="1"/>
    <col min="11283" max="11520" width="9" style="70"/>
    <col min="11521" max="11521" width="5.33203125" style="70" customWidth="1"/>
    <col min="11522" max="11522" width="11.77734375" style="70" customWidth="1"/>
    <col min="11523" max="11523" width="8.88671875" style="70" customWidth="1"/>
    <col min="11524" max="11524" width="9.109375" style="70" customWidth="1"/>
    <col min="11525" max="11536" width="7.88671875" style="70" customWidth="1"/>
    <col min="11537" max="11537" width="9" style="70"/>
    <col min="11538" max="11538" width="5" style="70" customWidth="1"/>
    <col min="11539" max="11776" width="9" style="70"/>
    <col min="11777" max="11777" width="5.33203125" style="70" customWidth="1"/>
    <col min="11778" max="11778" width="11.77734375" style="70" customWidth="1"/>
    <col min="11779" max="11779" width="8.88671875" style="70" customWidth="1"/>
    <col min="11780" max="11780" width="9.109375" style="70" customWidth="1"/>
    <col min="11781" max="11792" width="7.88671875" style="70" customWidth="1"/>
    <col min="11793" max="11793" width="9" style="70"/>
    <col min="11794" max="11794" width="5" style="70" customWidth="1"/>
    <col min="11795" max="12032" width="9" style="70"/>
    <col min="12033" max="12033" width="5.33203125" style="70" customWidth="1"/>
    <col min="12034" max="12034" width="11.77734375" style="70" customWidth="1"/>
    <col min="12035" max="12035" width="8.88671875" style="70" customWidth="1"/>
    <col min="12036" max="12036" width="9.109375" style="70" customWidth="1"/>
    <col min="12037" max="12048" width="7.88671875" style="70" customWidth="1"/>
    <col min="12049" max="12049" width="9" style="70"/>
    <col min="12050" max="12050" width="5" style="70" customWidth="1"/>
    <col min="12051" max="12288" width="9" style="70"/>
    <col min="12289" max="12289" width="5.33203125" style="70" customWidth="1"/>
    <col min="12290" max="12290" width="11.77734375" style="70" customWidth="1"/>
    <col min="12291" max="12291" width="8.88671875" style="70" customWidth="1"/>
    <col min="12292" max="12292" width="9.109375" style="70" customWidth="1"/>
    <col min="12293" max="12304" width="7.88671875" style="70" customWidth="1"/>
    <col min="12305" max="12305" width="9" style="70"/>
    <col min="12306" max="12306" width="5" style="70" customWidth="1"/>
    <col min="12307" max="12544" width="9" style="70"/>
    <col min="12545" max="12545" width="5.33203125" style="70" customWidth="1"/>
    <col min="12546" max="12546" width="11.77734375" style="70" customWidth="1"/>
    <col min="12547" max="12547" width="8.88671875" style="70" customWidth="1"/>
    <col min="12548" max="12548" width="9.109375" style="70" customWidth="1"/>
    <col min="12549" max="12560" width="7.88671875" style="70" customWidth="1"/>
    <col min="12561" max="12561" width="9" style="70"/>
    <col min="12562" max="12562" width="5" style="70" customWidth="1"/>
    <col min="12563" max="12800" width="9" style="70"/>
    <col min="12801" max="12801" width="5.33203125" style="70" customWidth="1"/>
    <col min="12802" max="12802" width="11.77734375" style="70" customWidth="1"/>
    <col min="12803" max="12803" width="8.88671875" style="70" customWidth="1"/>
    <col min="12804" max="12804" width="9.109375" style="70" customWidth="1"/>
    <col min="12805" max="12816" width="7.88671875" style="70" customWidth="1"/>
    <col min="12817" max="12817" width="9" style="70"/>
    <col min="12818" max="12818" width="5" style="70" customWidth="1"/>
    <col min="12819" max="13056" width="9" style="70"/>
    <col min="13057" max="13057" width="5.33203125" style="70" customWidth="1"/>
    <col min="13058" max="13058" width="11.77734375" style="70" customWidth="1"/>
    <col min="13059" max="13059" width="8.88671875" style="70" customWidth="1"/>
    <col min="13060" max="13060" width="9.109375" style="70" customWidth="1"/>
    <col min="13061" max="13072" width="7.88671875" style="70" customWidth="1"/>
    <col min="13073" max="13073" width="9" style="70"/>
    <col min="13074" max="13074" width="5" style="70" customWidth="1"/>
    <col min="13075" max="13312" width="9" style="70"/>
    <col min="13313" max="13313" width="5.33203125" style="70" customWidth="1"/>
    <col min="13314" max="13314" width="11.77734375" style="70" customWidth="1"/>
    <col min="13315" max="13315" width="8.88671875" style="70" customWidth="1"/>
    <col min="13316" max="13316" width="9.109375" style="70" customWidth="1"/>
    <col min="13317" max="13328" width="7.88671875" style="70" customWidth="1"/>
    <col min="13329" max="13329" width="9" style="70"/>
    <col min="13330" max="13330" width="5" style="70" customWidth="1"/>
    <col min="13331" max="13568" width="9" style="70"/>
    <col min="13569" max="13569" width="5.33203125" style="70" customWidth="1"/>
    <col min="13570" max="13570" width="11.77734375" style="70" customWidth="1"/>
    <col min="13571" max="13571" width="8.88671875" style="70" customWidth="1"/>
    <col min="13572" max="13572" width="9.109375" style="70" customWidth="1"/>
    <col min="13573" max="13584" width="7.88671875" style="70" customWidth="1"/>
    <col min="13585" max="13585" width="9" style="70"/>
    <col min="13586" max="13586" width="5" style="70" customWidth="1"/>
    <col min="13587" max="13824" width="9" style="70"/>
    <col min="13825" max="13825" width="5.33203125" style="70" customWidth="1"/>
    <col min="13826" max="13826" width="11.77734375" style="70" customWidth="1"/>
    <col min="13827" max="13827" width="8.88671875" style="70" customWidth="1"/>
    <col min="13828" max="13828" width="9.109375" style="70" customWidth="1"/>
    <col min="13829" max="13840" width="7.88671875" style="70" customWidth="1"/>
    <col min="13841" max="13841" width="9" style="70"/>
    <col min="13842" max="13842" width="5" style="70" customWidth="1"/>
    <col min="13843" max="14080" width="9" style="70"/>
    <col min="14081" max="14081" width="5.33203125" style="70" customWidth="1"/>
    <col min="14082" max="14082" width="11.77734375" style="70" customWidth="1"/>
    <col min="14083" max="14083" width="8.88671875" style="70" customWidth="1"/>
    <col min="14084" max="14084" width="9.109375" style="70" customWidth="1"/>
    <col min="14085" max="14096" width="7.88671875" style="70" customWidth="1"/>
    <col min="14097" max="14097" width="9" style="70"/>
    <col min="14098" max="14098" width="5" style="70" customWidth="1"/>
    <col min="14099" max="14336" width="9" style="70"/>
    <col min="14337" max="14337" width="5.33203125" style="70" customWidth="1"/>
    <col min="14338" max="14338" width="11.77734375" style="70" customWidth="1"/>
    <col min="14339" max="14339" width="8.88671875" style="70" customWidth="1"/>
    <col min="14340" max="14340" width="9.109375" style="70" customWidth="1"/>
    <col min="14341" max="14352" width="7.88671875" style="70" customWidth="1"/>
    <col min="14353" max="14353" width="9" style="70"/>
    <col min="14354" max="14354" width="5" style="70" customWidth="1"/>
    <col min="14355" max="14592" width="9" style="70"/>
    <col min="14593" max="14593" width="5.33203125" style="70" customWidth="1"/>
    <col min="14594" max="14594" width="11.77734375" style="70" customWidth="1"/>
    <col min="14595" max="14595" width="8.88671875" style="70" customWidth="1"/>
    <col min="14596" max="14596" width="9.109375" style="70" customWidth="1"/>
    <col min="14597" max="14608" width="7.88671875" style="70" customWidth="1"/>
    <col min="14609" max="14609" width="9" style="70"/>
    <col min="14610" max="14610" width="5" style="70" customWidth="1"/>
    <col min="14611" max="14848" width="9" style="70"/>
    <col min="14849" max="14849" width="5.33203125" style="70" customWidth="1"/>
    <col min="14850" max="14850" width="11.77734375" style="70" customWidth="1"/>
    <col min="14851" max="14851" width="8.88671875" style="70" customWidth="1"/>
    <col min="14852" max="14852" width="9.109375" style="70" customWidth="1"/>
    <col min="14853" max="14864" width="7.88671875" style="70" customWidth="1"/>
    <col min="14865" max="14865" width="9" style="70"/>
    <col min="14866" max="14866" width="5" style="70" customWidth="1"/>
    <col min="14867" max="15104" width="9" style="70"/>
    <col min="15105" max="15105" width="5.33203125" style="70" customWidth="1"/>
    <col min="15106" max="15106" width="11.77734375" style="70" customWidth="1"/>
    <col min="15107" max="15107" width="8.88671875" style="70" customWidth="1"/>
    <col min="15108" max="15108" width="9.109375" style="70" customWidth="1"/>
    <col min="15109" max="15120" width="7.88671875" style="70" customWidth="1"/>
    <col min="15121" max="15121" width="9" style="70"/>
    <col min="15122" max="15122" width="5" style="70" customWidth="1"/>
    <col min="15123" max="15360" width="9" style="70"/>
    <col min="15361" max="15361" width="5.33203125" style="70" customWidth="1"/>
    <col min="15362" max="15362" width="11.77734375" style="70" customWidth="1"/>
    <col min="15363" max="15363" width="8.88671875" style="70" customWidth="1"/>
    <col min="15364" max="15364" width="9.109375" style="70" customWidth="1"/>
    <col min="15365" max="15376" width="7.88671875" style="70" customWidth="1"/>
    <col min="15377" max="15377" width="9" style="70"/>
    <col min="15378" max="15378" width="5" style="70" customWidth="1"/>
    <col min="15379" max="15616" width="9" style="70"/>
    <col min="15617" max="15617" width="5.33203125" style="70" customWidth="1"/>
    <col min="15618" max="15618" width="11.77734375" style="70" customWidth="1"/>
    <col min="15619" max="15619" width="8.88671875" style="70" customWidth="1"/>
    <col min="15620" max="15620" width="9.109375" style="70" customWidth="1"/>
    <col min="15621" max="15632" width="7.88671875" style="70" customWidth="1"/>
    <col min="15633" max="15633" width="9" style="70"/>
    <col min="15634" max="15634" width="5" style="70" customWidth="1"/>
    <col min="15635" max="15872" width="9" style="70"/>
    <col min="15873" max="15873" width="5.33203125" style="70" customWidth="1"/>
    <col min="15874" max="15874" width="11.77734375" style="70" customWidth="1"/>
    <col min="15875" max="15875" width="8.88671875" style="70" customWidth="1"/>
    <col min="15876" max="15876" width="9.109375" style="70" customWidth="1"/>
    <col min="15877" max="15888" width="7.88671875" style="70" customWidth="1"/>
    <col min="15889" max="15889" width="9" style="70"/>
    <col min="15890" max="15890" width="5" style="70" customWidth="1"/>
    <col min="15891" max="16128" width="9" style="70"/>
    <col min="16129" max="16129" width="5.33203125" style="70" customWidth="1"/>
    <col min="16130" max="16130" width="11.77734375" style="70" customWidth="1"/>
    <col min="16131" max="16131" width="8.88671875" style="70" customWidth="1"/>
    <col min="16132" max="16132" width="9.109375" style="70" customWidth="1"/>
    <col min="16133" max="16144" width="7.88671875" style="70" customWidth="1"/>
    <col min="16145" max="16145" width="9" style="70"/>
    <col min="16146" max="16146" width="5" style="70" customWidth="1"/>
    <col min="16147" max="16384" width="9" style="70"/>
  </cols>
  <sheetData>
    <row r="2" spans="1:20" ht="14.4">
      <c r="A2" s="69" t="s">
        <v>121</v>
      </c>
    </row>
    <row r="3" spans="1:20" ht="23.25" customHeight="1"/>
    <row r="4" spans="1:20" s="46" customFormat="1" ht="21" customHeight="1">
      <c r="A4" s="71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20" s="46" customFormat="1" ht="30.75" customHeight="1" thickBot="1">
      <c r="A5" s="42" t="s">
        <v>122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72"/>
      <c r="R5" s="73"/>
    </row>
    <row r="6" spans="1:20" s="46" customFormat="1" ht="27.75" customHeight="1" thickBot="1">
      <c r="A6" s="229" t="s">
        <v>18</v>
      </c>
      <c r="B6" s="230"/>
      <c r="C6" s="43" t="s">
        <v>19</v>
      </c>
      <c r="D6" s="39" t="s">
        <v>20</v>
      </c>
      <c r="E6" s="44" t="s">
        <v>21</v>
      </c>
      <c r="F6" s="44" t="s">
        <v>22</v>
      </c>
      <c r="G6" s="44" t="s">
        <v>23</v>
      </c>
      <c r="H6" s="44" t="s">
        <v>24</v>
      </c>
      <c r="I6" s="44" t="s">
        <v>25</v>
      </c>
      <c r="J6" s="44" t="s">
        <v>26</v>
      </c>
      <c r="K6" s="44" t="s">
        <v>27</v>
      </c>
      <c r="L6" s="44" t="s">
        <v>28</v>
      </c>
      <c r="M6" s="44" t="s">
        <v>29</v>
      </c>
      <c r="N6" s="44" t="s">
        <v>30</v>
      </c>
      <c r="O6" s="44" t="s">
        <v>31</v>
      </c>
      <c r="P6" s="43" t="s">
        <v>32</v>
      </c>
      <c r="Q6" s="43" t="s">
        <v>33</v>
      </c>
      <c r="T6" s="231" t="str">
        <f>IF(Q7&gt;C7*D7,"利用者数上限を超過しているため、補助金額計算において調整が必要です。","利用者数上限以内")</f>
        <v>利用者数上限を超過しているため、補助金額計算において調整が必要です。</v>
      </c>
    </row>
    <row r="7" spans="1:20" s="46" customFormat="1" ht="45" customHeight="1" thickBot="1">
      <c r="A7" s="232"/>
      <c r="B7" s="233"/>
      <c r="C7" s="74"/>
      <c r="D7" s="74"/>
      <c r="E7" s="75"/>
      <c r="F7" s="76"/>
      <c r="G7" s="75"/>
      <c r="H7" s="75"/>
      <c r="I7" s="76"/>
      <c r="J7" s="75"/>
      <c r="K7" s="75"/>
      <c r="L7" s="76"/>
      <c r="M7" s="75"/>
      <c r="N7" s="75"/>
      <c r="O7" s="76"/>
      <c r="P7" s="77"/>
      <c r="Q7" s="78" t="str">
        <f>IF(SUM(E7:P7)=0,"",SUM(E7:P7))</f>
        <v/>
      </c>
      <c r="S7" s="79" t="s">
        <v>64</v>
      </c>
      <c r="T7" s="231"/>
    </row>
    <row r="8" spans="1:20" s="46" customFormat="1" ht="45" customHeight="1" thickBot="1">
      <c r="A8" s="234"/>
      <c r="B8" s="235"/>
      <c r="C8" s="80"/>
      <c r="D8" s="80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2"/>
      <c r="Q8" s="83" t="str">
        <f>IF(SUM(E8:P8)=0,"",SUM(E8:P8))</f>
        <v/>
      </c>
      <c r="S8" s="79" t="s">
        <v>65</v>
      </c>
      <c r="T8" s="231" t="str">
        <f>IF(Q8&gt;C8*D8,"利用者数上限を超過しているため、補助金額計算において調整が必要です。","利用者数上限以内")</f>
        <v>利用者数上限を超過しているため、補助金額計算において調整が必要です。</v>
      </c>
    </row>
    <row r="9" spans="1:20" s="46" customFormat="1" ht="45" customHeight="1" thickBot="1">
      <c r="A9" s="236" t="s">
        <v>34</v>
      </c>
      <c r="B9" s="237"/>
      <c r="C9" s="84" t="str">
        <f>IF(SUM(C7:C8)=0,"",SUM(C7:C8))</f>
        <v/>
      </c>
      <c r="D9" s="85"/>
      <c r="E9" s="86" t="str">
        <f t="shared" ref="E9:Q9" si="0">IF(SUM(E7:E8)=0,"",SUM(E7:E8))</f>
        <v/>
      </c>
      <c r="F9" s="86" t="str">
        <f t="shared" si="0"/>
        <v/>
      </c>
      <c r="G9" s="86" t="str">
        <f t="shared" si="0"/>
        <v/>
      </c>
      <c r="H9" s="86" t="str">
        <f t="shared" si="0"/>
        <v/>
      </c>
      <c r="I9" s="86" t="str">
        <f t="shared" si="0"/>
        <v/>
      </c>
      <c r="J9" s="86" t="str">
        <f t="shared" si="0"/>
        <v/>
      </c>
      <c r="K9" s="86" t="str">
        <f t="shared" si="0"/>
        <v/>
      </c>
      <c r="L9" s="86" t="str">
        <f t="shared" si="0"/>
        <v/>
      </c>
      <c r="M9" s="86" t="str">
        <f t="shared" si="0"/>
        <v/>
      </c>
      <c r="N9" s="86" t="str">
        <f t="shared" si="0"/>
        <v/>
      </c>
      <c r="O9" s="86" t="str">
        <f t="shared" si="0"/>
        <v/>
      </c>
      <c r="P9" s="84" t="str">
        <f t="shared" si="0"/>
        <v/>
      </c>
      <c r="Q9" s="84" t="str">
        <f t="shared" si="0"/>
        <v/>
      </c>
      <c r="S9" s="87"/>
      <c r="T9" s="231"/>
    </row>
    <row r="10" spans="1:20" s="46" customFormat="1" ht="24" customHeight="1">
      <c r="B10" s="93" t="s">
        <v>139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</row>
    <row r="11" spans="1:20" s="46" customFormat="1" ht="24" customHeight="1">
      <c r="B11" s="42" t="s">
        <v>35</v>
      </c>
    </row>
    <row r="12" spans="1:20" s="46" customFormat="1" ht="24" customHeight="1">
      <c r="B12" s="42" t="s">
        <v>36</v>
      </c>
    </row>
    <row r="13" spans="1:20" s="46" customFormat="1" ht="24" customHeight="1">
      <c r="B13" s="42" t="s">
        <v>37</v>
      </c>
    </row>
    <row r="14" spans="1:20" s="46" customFormat="1" ht="24" customHeight="1">
      <c r="B14" s="42" t="s">
        <v>66</v>
      </c>
    </row>
    <row r="15" spans="1:20" s="46" customFormat="1" ht="24" customHeight="1">
      <c r="B15" s="42" t="s">
        <v>67</v>
      </c>
    </row>
    <row r="16" spans="1:20" s="46" customFormat="1" ht="24" customHeight="1">
      <c r="B16" s="42" t="s">
        <v>38</v>
      </c>
    </row>
    <row r="17" spans="1:17" s="46" customFormat="1" ht="24" customHeight="1">
      <c r="B17" s="42" t="s">
        <v>68</v>
      </c>
    </row>
    <row r="18" spans="1:17" s="46" customFormat="1" ht="24" customHeight="1">
      <c r="B18" s="42" t="s">
        <v>69</v>
      </c>
    </row>
    <row r="19" spans="1:17" s="46" customFormat="1" ht="24" customHeight="1">
      <c r="B19" s="42" t="s">
        <v>87</v>
      </c>
    </row>
    <row r="20" spans="1:17" s="46" customFormat="1" ht="14.4">
      <c r="B20" s="89"/>
    </row>
    <row r="21" spans="1:17" s="46" customFormat="1" ht="36.9" customHeight="1" thickBot="1">
      <c r="A21" s="6" t="s">
        <v>39</v>
      </c>
      <c r="B21" s="6"/>
    </row>
    <row r="22" spans="1:17" s="46" customFormat="1" ht="36.9" customHeight="1" thickBot="1">
      <c r="A22" s="227" t="s">
        <v>92</v>
      </c>
      <c r="B22" s="227"/>
      <c r="C22" s="228" t="s">
        <v>93</v>
      </c>
      <c r="D22" s="228"/>
      <c r="E22" s="228"/>
      <c r="F22" s="228"/>
      <c r="G22" s="228" t="s">
        <v>99</v>
      </c>
      <c r="H22" s="228"/>
      <c r="I22" s="228"/>
      <c r="J22" s="228"/>
      <c r="K22" s="228"/>
      <c r="L22" s="228"/>
      <c r="M22" s="228"/>
      <c r="N22" s="228"/>
      <c r="O22" s="228"/>
      <c r="P22" s="228"/>
      <c r="Q22" s="45" t="s">
        <v>70</v>
      </c>
    </row>
    <row r="23" spans="1:17" s="46" customFormat="1" ht="48.75" customHeight="1" thickBot="1">
      <c r="A23" s="221"/>
      <c r="B23" s="222"/>
      <c r="C23" s="215"/>
      <c r="D23" s="215"/>
      <c r="E23" s="215"/>
      <c r="F23" s="215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90"/>
    </row>
    <row r="24" spans="1:17" s="46" customFormat="1" ht="48.75" customHeight="1" thickBot="1">
      <c r="A24" s="223"/>
      <c r="B24" s="224"/>
      <c r="C24" s="215"/>
      <c r="D24" s="215"/>
      <c r="E24" s="215"/>
      <c r="F24" s="215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90"/>
    </row>
    <row r="25" spans="1:17" s="46" customFormat="1" ht="48.75" customHeight="1" thickBot="1">
      <c r="A25" s="223"/>
      <c r="B25" s="224"/>
      <c r="C25" s="215"/>
      <c r="D25" s="215"/>
      <c r="E25" s="215"/>
      <c r="F25" s="215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90"/>
    </row>
    <row r="26" spans="1:17" s="46" customFormat="1" ht="48.75" customHeight="1" thickBot="1">
      <c r="A26" s="223"/>
      <c r="B26" s="224"/>
      <c r="C26" s="215"/>
      <c r="D26" s="215"/>
      <c r="E26" s="215"/>
      <c r="F26" s="215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90"/>
    </row>
    <row r="27" spans="1:17" s="46" customFormat="1" ht="48.75" customHeight="1" thickBot="1">
      <c r="A27" s="223"/>
      <c r="B27" s="224"/>
      <c r="C27" s="215"/>
      <c r="D27" s="215"/>
      <c r="E27" s="215"/>
      <c r="F27" s="215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90"/>
    </row>
    <row r="28" spans="1:17" s="46" customFormat="1" ht="48.75" customHeight="1" thickBot="1">
      <c r="A28" s="225"/>
      <c r="B28" s="226"/>
      <c r="C28" s="215"/>
      <c r="D28" s="215"/>
      <c r="E28" s="215"/>
      <c r="F28" s="215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90"/>
    </row>
    <row r="29" spans="1:17" s="46" customFormat="1" ht="23.25" customHeight="1" thickBot="1">
      <c r="A29" s="217" t="s">
        <v>98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9"/>
      <c r="Q29" s="91" t="str">
        <f>IF(SUM(Q23:Q28)=0,"",SUM(Q23:Q28))</f>
        <v/>
      </c>
    </row>
    <row r="30" spans="1:17" s="46" customFormat="1" ht="48.75" customHeight="1" thickBot="1">
      <c r="A30" s="221"/>
      <c r="B30" s="222"/>
      <c r="C30" s="215"/>
      <c r="D30" s="215"/>
      <c r="E30" s="215"/>
      <c r="F30" s="215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90"/>
    </row>
    <row r="31" spans="1:17" s="46" customFormat="1" ht="48.75" customHeight="1" thickBot="1">
      <c r="A31" s="223"/>
      <c r="B31" s="224"/>
      <c r="C31" s="215"/>
      <c r="D31" s="215"/>
      <c r="E31" s="215"/>
      <c r="F31" s="215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90"/>
    </row>
    <row r="32" spans="1:17" s="46" customFormat="1" ht="48.75" customHeight="1" thickBot="1">
      <c r="A32" s="223"/>
      <c r="B32" s="224"/>
      <c r="C32" s="215"/>
      <c r="D32" s="215"/>
      <c r="E32" s="215"/>
      <c r="F32" s="215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90"/>
    </row>
    <row r="33" spans="1:17" s="46" customFormat="1" ht="48.75" customHeight="1" thickBot="1">
      <c r="A33" s="223"/>
      <c r="B33" s="224"/>
      <c r="C33" s="215"/>
      <c r="D33" s="215"/>
      <c r="E33" s="215"/>
      <c r="F33" s="215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90"/>
    </row>
    <row r="34" spans="1:17" s="46" customFormat="1" ht="48.75" customHeight="1" thickBot="1">
      <c r="A34" s="223"/>
      <c r="B34" s="224"/>
      <c r="C34" s="215"/>
      <c r="D34" s="215"/>
      <c r="E34" s="215"/>
      <c r="F34" s="215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90"/>
    </row>
    <row r="35" spans="1:17" s="46" customFormat="1" ht="48.75" customHeight="1" thickBot="1">
      <c r="A35" s="225"/>
      <c r="B35" s="226"/>
      <c r="C35" s="215"/>
      <c r="D35" s="215"/>
      <c r="E35" s="215"/>
      <c r="F35" s="215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90"/>
    </row>
    <row r="36" spans="1:17" s="46" customFormat="1" ht="22.5" customHeight="1" thickBot="1">
      <c r="A36" s="217" t="s">
        <v>98</v>
      </c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9"/>
      <c r="Q36" s="91" t="str">
        <f>IF(SUM(Q30:Q35)=0,"",SUM(Q30:Q35))</f>
        <v/>
      </c>
    </row>
    <row r="37" spans="1:17" s="46" customFormat="1" ht="24" customHeight="1">
      <c r="A37" s="220" t="s">
        <v>94</v>
      </c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</row>
    <row r="38" spans="1:17" s="46" customFormat="1" ht="24" customHeight="1">
      <c r="A38" s="6" t="s">
        <v>95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7" s="46" customFormat="1" ht="24" customHeight="1">
      <c r="A39" s="6" t="s">
        <v>103</v>
      </c>
    </row>
    <row r="40" spans="1:17" s="46" customFormat="1" ht="24" customHeight="1">
      <c r="A40" s="42" t="s">
        <v>71</v>
      </c>
    </row>
    <row r="41" spans="1:17" s="46" customFormat="1" ht="34.5" customHeight="1" thickBot="1">
      <c r="A41" s="47" t="s">
        <v>104</v>
      </c>
      <c r="B41" s="7"/>
    </row>
    <row r="42" spans="1:17" s="46" customFormat="1" ht="22.5" customHeight="1" thickBot="1">
      <c r="A42" s="209" t="s">
        <v>92</v>
      </c>
      <c r="B42" s="210"/>
      <c r="C42" s="195" t="s">
        <v>40</v>
      </c>
      <c r="D42" s="183"/>
      <c r="E42" s="184"/>
      <c r="F42" s="195" t="s">
        <v>41</v>
      </c>
      <c r="G42" s="186"/>
      <c r="H42" s="186"/>
      <c r="I42" s="187"/>
      <c r="J42" s="195" t="s">
        <v>42</v>
      </c>
      <c r="K42" s="186"/>
      <c r="L42" s="186"/>
      <c r="M42" s="187"/>
      <c r="N42" s="195" t="s">
        <v>43</v>
      </c>
      <c r="O42" s="186"/>
      <c r="P42" s="186"/>
      <c r="Q42" s="187"/>
    </row>
    <row r="43" spans="1:17" s="46" customFormat="1" ht="42" customHeight="1" thickBot="1">
      <c r="A43" s="212"/>
      <c r="B43" s="213"/>
      <c r="C43" s="205"/>
      <c r="D43" s="206"/>
      <c r="E43" s="48" t="s">
        <v>72</v>
      </c>
      <c r="F43" s="49" t="s">
        <v>100</v>
      </c>
      <c r="G43" s="214"/>
      <c r="H43" s="214"/>
      <c r="I43" s="97" t="s">
        <v>74</v>
      </c>
      <c r="J43" s="50" t="s">
        <v>75</v>
      </c>
      <c r="K43" s="207"/>
      <c r="L43" s="207"/>
      <c r="M43" s="51" t="s">
        <v>44</v>
      </c>
      <c r="N43" s="41" t="s">
        <v>45</v>
      </c>
      <c r="O43" s="208" t="str">
        <f>IF(C43*G43*K43=0,"",ROUNDDOWN(C43*G43*K43,0))</f>
        <v/>
      </c>
      <c r="P43" s="208"/>
      <c r="Q43" s="52" t="s">
        <v>16</v>
      </c>
    </row>
    <row r="44" spans="1:17" s="46" customFormat="1" ht="42" customHeight="1" thickBot="1">
      <c r="A44" s="212"/>
      <c r="B44" s="213"/>
      <c r="C44" s="205"/>
      <c r="D44" s="206"/>
      <c r="E44" s="48" t="s">
        <v>72</v>
      </c>
      <c r="F44" s="49" t="s">
        <v>100</v>
      </c>
      <c r="G44" s="214"/>
      <c r="H44" s="214"/>
      <c r="I44" s="97" t="s">
        <v>74</v>
      </c>
      <c r="J44" s="50" t="s">
        <v>75</v>
      </c>
      <c r="K44" s="207"/>
      <c r="L44" s="207"/>
      <c r="M44" s="51" t="s">
        <v>44</v>
      </c>
      <c r="N44" s="41" t="s">
        <v>45</v>
      </c>
      <c r="O44" s="208" t="str">
        <f>IF(C44*G44*K44=0,"",ROUNDDOWN(C44*G44*K44,0))</f>
        <v/>
      </c>
      <c r="P44" s="208"/>
      <c r="Q44" s="52" t="s">
        <v>16</v>
      </c>
    </row>
    <row r="45" spans="1:17" s="46" customFormat="1" ht="22.5" customHeight="1" thickBot="1">
      <c r="A45" s="196" t="s">
        <v>98</v>
      </c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41"/>
      <c r="O45" s="197" t="str">
        <f>IF(SUM(O43:P44)=0,"",SUM(O43:P44))</f>
        <v/>
      </c>
      <c r="P45" s="198"/>
      <c r="Q45" s="52" t="s">
        <v>16</v>
      </c>
    </row>
    <row r="46" spans="1:17" s="46" customFormat="1" ht="24" customHeight="1">
      <c r="B46" s="42" t="s">
        <v>46</v>
      </c>
    </row>
    <row r="47" spans="1:17" s="46" customFormat="1" ht="24" customHeight="1">
      <c r="B47" s="8" t="s">
        <v>76</v>
      </c>
    </row>
    <row r="48" spans="1:17" s="46" customFormat="1" ht="24" customHeight="1">
      <c r="B48" s="8" t="s">
        <v>149</v>
      </c>
      <c r="C48" s="53"/>
      <c r="D48" s="53"/>
      <c r="E48" s="53"/>
    </row>
    <row r="49" spans="1:18" s="46" customFormat="1" ht="24" customHeight="1">
      <c r="B49" s="8" t="s">
        <v>150</v>
      </c>
      <c r="C49" s="53"/>
      <c r="D49" s="53"/>
      <c r="E49" s="53"/>
    </row>
    <row r="50" spans="1:18" s="46" customFormat="1" ht="24" customHeight="1">
      <c r="B50" s="42"/>
    </row>
    <row r="51" spans="1:18" s="46" customFormat="1" ht="24" customHeight="1" thickBot="1">
      <c r="A51" s="47" t="s">
        <v>105</v>
      </c>
      <c r="B51" s="7"/>
      <c r="N51" s="54"/>
    </row>
    <row r="52" spans="1:18" s="46" customFormat="1" ht="30.75" customHeight="1" thickBot="1">
      <c r="A52" s="55" t="s">
        <v>101</v>
      </c>
      <c r="B52" s="94" t="s">
        <v>47</v>
      </c>
      <c r="C52" s="183" t="s">
        <v>40</v>
      </c>
      <c r="D52" s="183"/>
      <c r="E52" s="184"/>
      <c r="F52" s="195" t="s">
        <v>41</v>
      </c>
      <c r="G52" s="186"/>
      <c r="H52" s="186"/>
      <c r="I52" s="187"/>
      <c r="J52" s="195" t="s">
        <v>42</v>
      </c>
      <c r="K52" s="186"/>
      <c r="L52" s="186"/>
      <c r="M52" s="187"/>
      <c r="N52" s="195" t="s">
        <v>43</v>
      </c>
      <c r="O52" s="186"/>
      <c r="P52" s="186"/>
      <c r="Q52" s="187"/>
    </row>
    <row r="53" spans="1:18" s="46" customFormat="1" ht="30" customHeight="1" thickBot="1">
      <c r="A53" s="211"/>
      <c r="B53" s="101" t="s">
        <v>48</v>
      </c>
      <c r="C53" s="182"/>
      <c r="D53" s="182"/>
      <c r="E53" s="56" t="s">
        <v>72</v>
      </c>
      <c r="F53" s="57" t="s">
        <v>73</v>
      </c>
      <c r="G53" s="175"/>
      <c r="H53" s="175"/>
      <c r="I53" s="97" t="s">
        <v>138</v>
      </c>
      <c r="J53" s="50" t="s">
        <v>75</v>
      </c>
      <c r="K53" s="189"/>
      <c r="L53" s="189"/>
      <c r="M53" s="58" t="s">
        <v>44</v>
      </c>
      <c r="N53" s="59" t="s">
        <v>45</v>
      </c>
      <c r="O53" s="188" t="str">
        <f>IF(C53*G53*K53=0,"",ROUNDDOWN(C53*G53*K53,0))</f>
        <v/>
      </c>
      <c r="P53" s="188"/>
      <c r="Q53" s="52" t="s">
        <v>16</v>
      </c>
      <c r="R53" s="92"/>
    </row>
    <row r="54" spans="1:18" s="46" customFormat="1" ht="30" customHeight="1" thickBot="1">
      <c r="A54" s="211"/>
      <c r="B54" s="101" t="s">
        <v>49</v>
      </c>
      <c r="C54" s="182"/>
      <c r="D54" s="182"/>
      <c r="E54" s="56" t="s">
        <v>72</v>
      </c>
      <c r="F54" s="57" t="s">
        <v>73</v>
      </c>
      <c r="G54" s="175"/>
      <c r="H54" s="175"/>
      <c r="I54" s="98" t="s">
        <v>138</v>
      </c>
      <c r="J54" s="50" t="s">
        <v>75</v>
      </c>
      <c r="K54" s="189"/>
      <c r="L54" s="189"/>
      <c r="M54" s="58" t="s">
        <v>44</v>
      </c>
      <c r="N54" s="59" t="s">
        <v>45</v>
      </c>
      <c r="O54" s="188" t="str">
        <f t="shared" ref="O54:O58" si="1">IF(C54*G54*K54=0,"",ROUNDDOWN(C54*G54*K54,0))</f>
        <v/>
      </c>
      <c r="P54" s="188"/>
      <c r="Q54" s="52" t="s">
        <v>16</v>
      </c>
      <c r="R54" s="92"/>
    </row>
    <row r="55" spans="1:18" s="46" customFormat="1" ht="30" customHeight="1" thickBot="1">
      <c r="A55" s="211"/>
      <c r="B55" s="101" t="s">
        <v>50</v>
      </c>
      <c r="C55" s="182"/>
      <c r="D55" s="182"/>
      <c r="E55" s="56" t="s">
        <v>72</v>
      </c>
      <c r="F55" s="57" t="s">
        <v>73</v>
      </c>
      <c r="G55" s="175"/>
      <c r="H55" s="175"/>
      <c r="I55" s="98" t="s">
        <v>138</v>
      </c>
      <c r="J55" s="50" t="s">
        <v>75</v>
      </c>
      <c r="K55" s="189"/>
      <c r="L55" s="189"/>
      <c r="M55" s="58" t="s">
        <v>44</v>
      </c>
      <c r="N55" s="59" t="s">
        <v>45</v>
      </c>
      <c r="O55" s="188" t="str">
        <f t="shared" si="1"/>
        <v/>
      </c>
      <c r="P55" s="188"/>
      <c r="Q55" s="52" t="s">
        <v>16</v>
      </c>
      <c r="R55" s="92"/>
    </row>
    <row r="56" spans="1:18" s="46" customFormat="1" ht="30" customHeight="1" thickBot="1">
      <c r="A56" s="211"/>
      <c r="B56" s="101" t="s">
        <v>51</v>
      </c>
      <c r="C56" s="182"/>
      <c r="D56" s="182"/>
      <c r="E56" s="56" t="s">
        <v>72</v>
      </c>
      <c r="F56" s="57" t="s">
        <v>73</v>
      </c>
      <c r="G56" s="175"/>
      <c r="H56" s="175"/>
      <c r="I56" s="98" t="s">
        <v>138</v>
      </c>
      <c r="J56" s="50" t="s">
        <v>75</v>
      </c>
      <c r="K56" s="189"/>
      <c r="L56" s="189"/>
      <c r="M56" s="58" t="s">
        <v>44</v>
      </c>
      <c r="N56" s="59" t="s">
        <v>45</v>
      </c>
      <c r="O56" s="188" t="str">
        <f t="shared" si="1"/>
        <v/>
      </c>
      <c r="P56" s="188"/>
      <c r="Q56" s="52" t="s">
        <v>16</v>
      </c>
      <c r="R56" s="92"/>
    </row>
    <row r="57" spans="1:18" s="46" customFormat="1" ht="30" customHeight="1" thickBot="1">
      <c r="A57" s="211"/>
      <c r="B57" s="101" t="s">
        <v>96</v>
      </c>
      <c r="C57" s="182"/>
      <c r="D57" s="182"/>
      <c r="E57" s="56" t="s">
        <v>72</v>
      </c>
      <c r="F57" s="57" t="s">
        <v>73</v>
      </c>
      <c r="G57" s="175"/>
      <c r="H57" s="175"/>
      <c r="I57" s="98" t="s">
        <v>138</v>
      </c>
      <c r="J57" s="50" t="s">
        <v>75</v>
      </c>
      <c r="K57" s="189"/>
      <c r="L57" s="189"/>
      <c r="M57" s="58" t="s">
        <v>44</v>
      </c>
      <c r="N57" s="59" t="s">
        <v>45</v>
      </c>
      <c r="O57" s="188" t="str">
        <f t="shared" si="1"/>
        <v/>
      </c>
      <c r="P57" s="188"/>
      <c r="Q57" s="52" t="s">
        <v>16</v>
      </c>
      <c r="R57" s="92"/>
    </row>
    <row r="58" spans="1:18" s="46" customFormat="1" ht="30" customHeight="1" thickBot="1">
      <c r="A58" s="211"/>
      <c r="B58" s="102" t="s">
        <v>97</v>
      </c>
      <c r="C58" s="182"/>
      <c r="D58" s="182"/>
      <c r="E58" s="56" t="s">
        <v>72</v>
      </c>
      <c r="F58" s="57" t="s">
        <v>73</v>
      </c>
      <c r="G58" s="175"/>
      <c r="H58" s="175"/>
      <c r="I58" s="98" t="s">
        <v>138</v>
      </c>
      <c r="J58" s="50" t="s">
        <v>75</v>
      </c>
      <c r="K58" s="189"/>
      <c r="L58" s="189"/>
      <c r="M58" s="58" t="s">
        <v>44</v>
      </c>
      <c r="N58" s="59" t="s">
        <v>45</v>
      </c>
      <c r="O58" s="188" t="str">
        <f t="shared" si="1"/>
        <v/>
      </c>
      <c r="P58" s="188"/>
      <c r="Q58" s="52" t="s">
        <v>16</v>
      </c>
      <c r="R58" s="92"/>
    </row>
    <row r="59" spans="1:18" s="46" customFormat="1" ht="30" customHeight="1" thickBot="1">
      <c r="A59" s="211"/>
      <c r="B59" s="185" t="s">
        <v>102</v>
      </c>
      <c r="C59" s="186"/>
      <c r="D59" s="186"/>
      <c r="E59" s="186"/>
      <c r="F59" s="186"/>
      <c r="G59" s="186"/>
      <c r="H59" s="186"/>
      <c r="I59" s="187"/>
      <c r="J59" s="50"/>
      <c r="K59" s="188" t="str">
        <f>IF(SUM(K53:L58)=0,"",SUM(K53:L58))</f>
        <v/>
      </c>
      <c r="L59" s="188"/>
      <c r="M59" s="58" t="s">
        <v>44</v>
      </c>
      <c r="N59" s="59"/>
      <c r="O59" s="188" t="str">
        <f>IF(SUM(O53:P58)=0,"",SUM(O53:P58))</f>
        <v/>
      </c>
      <c r="P59" s="188"/>
      <c r="Q59" s="52" t="s">
        <v>16</v>
      </c>
      <c r="R59" s="92"/>
    </row>
    <row r="60" spans="1:18" s="46" customFormat="1" ht="30" customHeight="1" thickBot="1">
      <c r="A60" s="211"/>
      <c r="B60" s="101" t="s">
        <v>48</v>
      </c>
      <c r="C60" s="182"/>
      <c r="D60" s="182"/>
      <c r="E60" s="56" t="s">
        <v>72</v>
      </c>
      <c r="F60" s="57" t="s">
        <v>73</v>
      </c>
      <c r="G60" s="175"/>
      <c r="H60" s="175"/>
      <c r="I60" s="97" t="s">
        <v>138</v>
      </c>
      <c r="J60" s="50" t="s">
        <v>75</v>
      </c>
      <c r="K60" s="189"/>
      <c r="L60" s="189"/>
      <c r="M60" s="58" t="s">
        <v>44</v>
      </c>
      <c r="N60" s="59" t="s">
        <v>45</v>
      </c>
      <c r="O60" s="188" t="str">
        <f>IF(C60*G60*K60=0,"",ROUNDDOWN(C60*G60*K60,0))</f>
        <v/>
      </c>
      <c r="P60" s="188"/>
      <c r="Q60" s="52" t="s">
        <v>16</v>
      </c>
      <c r="R60" s="92"/>
    </row>
    <row r="61" spans="1:18" s="46" customFormat="1" ht="30" customHeight="1" thickBot="1">
      <c r="A61" s="211"/>
      <c r="B61" s="101" t="s">
        <v>49</v>
      </c>
      <c r="C61" s="182"/>
      <c r="D61" s="182"/>
      <c r="E61" s="56" t="s">
        <v>72</v>
      </c>
      <c r="F61" s="57" t="s">
        <v>73</v>
      </c>
      <c r="G61" s="175"/>
      <c r="H61" s="175"/>
      <c r="I61" s="98" t="s">
        <v>138</v>
      </c>
      <c r="J61" s="50" t="s">
        <v>75</v>
      </c>
      <c r="K61" s="189"/>
      <c r="L61" s="189"/>
      <c r="M61" s="58" t="s">
        <v>44</v>
      </c>
      <c r="N61" s="59" t="s">
        <v>45</v>
      </c>
      <c r="O61" s="188" t="str">
        <f t="shared" ref="O61:O65" si="2">IF(C61*G61*K61=0,"",ROUNDDOWN(C61*G61*K61,0))</f>
        <v/>
      </c>
      <c r="P61" s="188"/>
      <c r="Q61" s="52" t="s">
        <v>16</v>
      </c>
      <c r="R61" s="92"/>
    </row>
    <row r="62" spans="1:18" s="46" customFormat="1" ht="30" customHeight="1" thickBot="1">
      <c r="A62" s="211"/>
      <c r="B62" s="101" t="s">
        <v>50</v>
      </c>
      <c r="C62" s="182"/>
      <c r="D62" s="182"/>
      <c r="E62" s="56" t="s">
        <v>72</v>
      </c>
      <c r="F62" s="57" t="s">
        <v>73</v>
      </c>
      <c r="G62" s="175"/>
      <c r="H62" s="175"/>
      <c r="I62" s="98" t="s">
        <v>138</v>
      </c>
      <c r="J62" s="50" t="s">
        <v>75</v>
      </c>
      <c r="K62" s="189"/>
      <c r="L62" s="189"/>
      <c r="M62" s="58" t="s">
        <v>44</v>
      </c>
      <c r="N62" s="59" t="s">
        <v>45</v>
      </c>
      <c r="O62" s="188" t="str">
        <f t="shared" si="2"/>
        <v/>
      </c>
      <c r="P62" s="188"/>
      <c r="Q62" s="52" t="s">
        <v>16</v>
      </c>
      <c r="R62" s="92"/>
    </row>
    <row r="63" spans="1:18" s="46" customFormat="1" ht="30" customHeight="1" thickBot="1">
      <c r="A63" s="211"/>
      <c r="B63" s="101" t="s">
        <v>51</v>
      </c>
      <c r="C63" s="182"/>
      <c r="D63" s="182"/>
      <c r="E63" s="56" t="s">
        <v>72</v>
      </c>
      <c r="F63" s="57" t="s">
        <v>73</v>
      </c>
      <c r="G63" s="175"/>
      <c r="H63" s="175"/>
      <c r="I63" s="98" t="s">
        <v>138</v>
      </c>
      <c r="J63" s="50" t="s">
        <v>75</v>
      </c>
      <c r="K63" s="189"/>
      <c r="L63" s="189"/>
      <c r="M63" s="58" t="s">
        <v>44</v>
      </c>
      <c r="N63" s="59" t="s">
        <v>45</v>
      </c>
      <c r="O63" s="188" t="str">
        <f t="shared" si="2"/>
        <v/>
      </c>
      <c r="P63" s="188"/>
      <c r="Q63" s="52" t="s">
        <v>16</v>
      </c>
      <c r="R63" s="92"/>
    </row>
    <row r="64" spans="1:18" s="46" customFormat="1" ht="30" customHeight="1" thickBot="1">
      <c r="A64" s="211"/>
      <c r="B64" s="101" t="s">
        <v>96</v>
      </c>
      <c r="C64" s="182"/>
      <c r="D64" s="182"/>
      <c r="E64" s="56" t="s">
        <v>72</v>
      </c>
      <c r="F64" s="57" t="s">
        <v>73</v>
      </c>
      <c r="G64" s="175"/>
      <c r="H64" s="175"/>
      <c r="I64" s="98" t="s">
        <v>138</v>
      </c>
      <c r="J64" s="50" t="s">
        <v>75</v>
      </c>
      <c r="K64" s="189"/>
      <c r="L64" s="189"/>
      <c r="M64" s="58" t="s">
        <v>44</v>
      </c>
      <c r="N64" s="59" t="s">
        <v>45</v>
      </c>
      <c r="O64" s="188" t="str">
        <f t="shared" si="2"/>
        <v/>
      </c>
      <c r="P64" s="188"/>
      <c r="Q64" s="52" t="s">
        <v>16</v>
      </c>
      <c r="R64" s="92"/>
    </row>
    <row r="65" spans="1:18" s="46" customFormat="1" ht="30" customHeight="1" thickBot="1">
      <c r="A65" s="211"/>
      <c r="B65" s="102" t="s">
        <v>97</v>
      </c>
      <c r="C65" s="182"/>
      <c r="D65" s="182"/>
      <c r="E65" s="56" t="s">
        <v>72</v>
      </c>
      <c r="F65" s="57" t="s">
        <v>73</v>
      </c>
      <c r="G65" s="175"/>
      <c r="H65" s="175"/>
      <c r="I65" s="98" t="s">
        <v>138</v>
      </c>
      <c r="J65" s="50" t="s">
        <v>75</v>
      </c>
      <c r="K65" s="189"/>
      <c r="L65" s="189"/>
      <c r="M65" s="58" t="s">
        <v>44</v>
      </c>
      <c r="N65" s="59" t="s">
        <v>45</v>
      </c>
      <c r="O65" s="188" t="str">
        <f t="shared" si="2"/>
        <v/>
      </c>
      <c r="P65" s="188"/>
      <c r="Q65" s="52" t="s">
        <v>16</v>
      </c>
      <c r="R65" s="92"/>
    </row>
    <row r="66" spans="1:18" s="46" customFormat="1" ht="30" customHeight="1" thickBot="1">
      <c r="A66" s="211"/>
      <c r="B66" s="185" t="s">
        <v>102</v>
      </c>
      <c r="C66" s="186"/>
      <c r="D66" s="186"/>
      <c r="E66" s="186"/>
      <c r="F66" s="186"/>
      <c r="G66" s="186"/>
      <c r="H66" s="186"/>
      <c r="I66" s="187"/>
      <c r="J66" s="50"/>
      <c r="K66" s="188" t="str">
        <f>IF(SUM(K60:L65)=0,"",SUM(K60:L65))</f>
        <v/>
      </c>
      <c r="L66" s="188"/>
      <c r="M66" s="58" t="s">
        <v>44</v>
      </c>
      <c r="N66" s="59"/>
      <c r="O66" s="188" t="str">
        <f>IF(SUM(O60:P65)=0,"",SUM(O60:P65))</f>
        <v/>
      </c>
      <c r="P66" s="188"/>
      <c r="Q66" s="52" t="s">
        <v>16</v>
      </c>
      <c r="R66" s="92"/>
    </row>
    <row r="67" spans="1:18" s="46" customFormat="1" ht="30" customHeight="1" thickBot="1">
      <c r="A67" s="185" t="s">
        <v>53</v>
      </c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7"/>
      <c r="N67" s="59"/>
      <c r="O67" s="188" t="str">
        <f>IF(O59="",IF(O66="","",O66),IF(O66="",O59,O59+O66))</f>
        <v/>
      </c>
      <c r="P67" s="188"/>
      <c r="Q67" s="52" t="s">
        <v>16</v>
      </c>
      <c r="R67" s="92"/>
    </row>
    <row r="68" spans="1:18" s="46" customFormat="1" ht="24" customHeight="1">
      <c r="B68" s="60"/>
      <c r="R68" s="92"/>
    </row>
    <row r="69" spans="1:18" s="46" customFormat="1" ht="24" customHeight="1">
      <c r="B69" s="61"/>
      <c r="R69" s="92"/>
    </row>
    <row r="70" spans="1:18" s="46" customFormat="1" ht="24" customHeight="1">
      <c r="B70" s="61"/>
      <c r="R70" s="92"/>
    </row>
    <row r="71" spans="1:18" s="46" customFormat="1" ht="24" customHeight="1">
      <c r="B71" s="42" t="s">
        <v>76</v>
      </c>
      <c r="R71" s="92"/>
    </row>
    <row r="72" spans="1:18" s="46" customFormat="1" ht="24" customHeight="1">
      <c r="B72" s="42" t="s">
        <v>147</v>
      </c>
      <c r="R72" s="92"/>
    </row>
    <row r="73" spans="1:18" s="46" customFormat="1" ht="24" customHeight="1">
      <c r="B73" s="42" t="s">
        <v>148</v>
      </c>
      <c r="R73" s="92"/>
    </row>
    <row r="74" spans="1:18" s="46" customFormat="1" ht="24" customHeight="1">
      <c r="B74" s="42"/>
      <c r="R74" s="92"/>
    </row>
    <row r="75" spans="1:18" s="46" customFormat="1" ht="24" customHeight="1">
      <c r="A75" s="6" t="s">
        <v>107</v>
      </c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92"/>
    </row>
    <row r="76" spans="1:18" s="46" customFormat="1" ht="24" customHeight="1" thickBot="1">
      <c r="A76" s="63" t="s">
        <v>108</v>
      </c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92"/>
    </row>
    <row r="77" spans="1:18" s="46" customFormat="1" ht="22.5" customHeight="1" thickBot="1">
      <c r="A77" s="209" t="s">
        <v>92</v>
      </c>
      <c r="B77" s="210"/>
      <c r="C77" s="195" t="s">
        <v>40</v>
      </c>
      <c r="D77" s="183"/>
      <c r="E77" s="184"/>
      <c r="F77" s="195" t="s">
        <v>41</v>
      </c>
      <c r="G77" s="186"/>
      <c r="H77" s="186"/>
      <c r="I77" s="187"/>
      <c r="J77" s="195" t="s">
        <v>42</v>
      </c>
      <c r="K77" s="186"/>
      <c r="L77" s="186"/>
      <c r="M77" s="187"/>
      <c r="N77" s="195" t="s">
        <v>43</v>
      </c>
      <c r="O77" s="186"/>
      <c r="P77" s="186"/>
      <c r="Q77" s="187"/>
      <c r="R77" s="92"/>
    </row>
    <row r="78" spans="1:18" s="46" customFormat="1" ht="42" customHeight="1" thickBot="1">
      <c r="A78" s="199" t="s">
        <v>109</v>
      </c>
      <c r="B78" s="200"/>
      <c r="C78" s="201" t="s">
        <v>110</v>
      </c>
      <c r="D78" s="202"/>
      <c r="E78" s="202"/>
      <c r="F78" s="202"/>
      <c r="G78" s="202"/>
      <c r="H78" s="202"/>
      <c r="I78" s="202"/>
      <c r="J78" s="202"/>
      <c r="K78" s="202"/>
      <c r="L78" s="202"/>
      <c r="M78" s="203"/>
      <c r="N78" s="41" t="s">
        <v>45</v>
      </c>
      <c r="O78" s="204"/>
      <c r="P78" s="204"/>
      <c r="Q78" s="52" t="s">
        <v>16</v>
      </c>
      <c r="R78" s="92"/>
    </row>
    <row r="79" spans="1:18" s="46" customFormat="1" ht="42" customHeight="1" thickBot="1">
      <c r="A79" s="199" t="s">
        <v>109</v>
      </c>
      <c r="B79" s="200"/>
      <c r="C79" s="205"/>
      <c r="D79" s="206"/>
      <c r="E79" s="48" t="s">
        <v>72</v>
      </c>
      <c r="F79" s="49" t="s">
        <v>100</v>
      </c>
      <c r="G79" s="175"/>
      <c r="H79" s="175"/>
      <c r="I79" s="97" t="s">
        <v>138</v>
      </c>
      <c r="J79" s="50" t="s">
        <v>75</v>
      </c>
      <c r="K79" s="207"/>
      <c r="L79" s="207"/>
      <c r="M79" s="51" t="s">
        <v>44</v>
      </c>
      <c r="N79" s="41" t="s">
        <v>45</v>
      </c>
      <c r="O79" s="208" t="str">
        <f>IF(C79*G79*K79=0,"",ROUNDDOWN(C79*G79*K79,0))</f>
        <v/>
      </c>
      <c r="P79" s="208"/>
      <c r="Q79" s="52" t="s">
        <v>16</v>
      </c>
      <c r="R79" s="92"/>
    </row>
    <row r="80" spans="1:18" s="46" customFormat="1" ht="22.5" customHeight="1" thickBot="1">
      <c r="A80" s="196" t="s">
        <v>98</v>
      </c>
      <c r="B80" s="196"/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41"/>
      <c r="O80" s="197" t="str">
        <f>IF(SUM(O78:P79)=0,"",SUM(O78:P79))</f>
        <v/>
      </c>
      <c r="P80" s="198"/>
      <c r="Q80" s="52" t="s">
        <v>16</v>
      </c>
    </row>
    <row r="81" spans="1:17" s="46" customFormat="1" ht="24" customHeight="1">
      <c r="B81" s="42" t="s">
        <v>46</v>
      </c>
    </row>
    <row r="82" spans="1:17" s="46" customFormat="1" ht="24" customHeight="1">
      <c r="B82" s="8" t="s">
        <v>76</v>
      </c>
    </row>
    <row r="83" spans="1:17" s="46" customFormat="1" ht="24" customHeight="1">
      <c r="B83" s="8" t="s">
        <v>111</v>
      </c>
      <c r="C83" s="53"/>
      <c r="D83" s="53"/>
      <c r="E83" s="53"/>
    </row>
    <row r="84" spans="1:17" s="46" customFormat="1" ht="24" customHeight="1">
      <c r="B84" s="8" t="s">
        <v>112</v>
      </c>
      <c r="C84" s="53"/>
      <c r="D84" s="53"/>
      <c r="E84" s="53"/>
    </row>
    <row r="85" spans="1:17" s="46" customFormat="1" ht="24" customHeight="1">
      <c r="B85" s="8"/>
      <c r="C85" s="53"/>
      <c r="D85" s="53"/>
      <c r="E85" s="53"/>
    </row>
    <row r="86" spans="1:17" s="46" customFormat="1" ht="24" customHeight="1">
      <c r="A86" s="47" t="s">
        <v>113</v>
      </c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</row>
    <row r="87" spans="1:17" s="46" customFormat="1" ht="24" customHeight="1" thickBot="1">
      <c r="A87" s="65" t="s">
        <v>114</v>
      </c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</row>
    <row r="88" spans="1:17" s="46" customFormat="1" ht="30.75" customHeight="1" thickBot="1">
      <c r="A88" s="55" t="s">
        <v>101</v>
      </c>
      <c r="B88" s="99" t="s">
        <v>47</v>
      </c>
      <c r="C88" s="183" t="s">
        <v>40</v>
      </c>
      <c r="D88" s="183"/>
      <c r="E88" s="184"/>
      <c r="F88" s="195" t="s">
        <v>41</v>
      </c>
      <c r="G88" s="186"/>
      <c r="H88" s="186"/>
      <c r="I88" s="187"/>
      <c r="J88" s="195" t="s">
        <v>42</v>
      </c>
      <c r="K88" s="186"/>
      <c r="L88" s="186"/>
      <c r="M88" s="187"/>
      <c r="N88" s="195" t="s">
        <v>43</v>
      </c>
      <c r="O88" s="186"/>
      <c r="P88" s="186"/>
      <c r="Q88" s="187"/>
    </row>
    <row r="89" spans="1:17" s="46" customFormat="1" ht="30" customHeight="1" thickBot="1">
      <c r="A89" s="190" t="s">
        <v>115</v>
      </c>
      <c r="B89" s="100" t="s">
        <v>48</v>
      </c>
      <c r="C89" s="176" t="s">
        <v>116</v>
      </c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7"/>
    </row>
    <row r="90" spans="1:17" s="46" customFormat="1" ht="30" customHeight="1" thickBot="1">
      <c r="A90" s="190"/>
      <c r="B90" s="100" t="s">
        <v>49</v>
      </c>
      <c r="C90" s="178"/>
      <c r="D90" s="178"/>
      <c r="E90" s="178"/>
      <c r="F90" s="178"/>
      <c r="G90" s="178"/>
      <c r="H90" s="178"/>
      <c r="I90" s="178"/>
      <c r="J90" s="178"/>
      <c r="K90" s="178"/>
      <c r="L90" s="178"/>
      <c r="M90" s="178"/>
      <c r="N90" s="178"/>
      <c r="O90" s="178"/>
      <c r="P90" s="178"/>
      <c r="Q90" s="179"/>
    </row>
    <row r="91" spans="1:17" ht="30" customHeight="1" thickBot="1">
      <c r="A91" s="190"/>
      <c r="B91" s="100" t="s">
        <v>50</v>
      </c>
      <c r="C91" s="178"/>
      <c r="D91" s="178"/>
      <c r="E91" s="178"/>
      <c r="F91" s="178"/>
      <c r="G91" s="178"/>
      <c r="H91" s="178"/>
      <c r="I91" s="178"/>
      <c r="J91" s="178"/>
      <c r="K91" s="178"/>
      <c r="L91" s="178"/>
      <c r="M91" s="178"/>
      <c r="N91" s="178"/>
      <c r="O91" s="178"/>
      <c r="P91" s="178"/>
      <c r="Q91" s="179"/>
    </row>
    <row r="92" spans="1:17" ht="30" customHeight="1" thickBot="1">
      <c r="A92" s="190"/>
      <c r="B92" s="100" t="s">
        <v>51</v>
      </c>
      <c r="C92" s="178"/>
      <c r="D92" s="178"/>
      <c r="E92" s="178"/>
      <c r="F92" s="178"/>
      <c r="G92" s="178"/>
      <c r="H92" s="178"/>
      <c r="I92" s="178"/>
      <c r="J92" s="178"/>
      <c r="K92" s="178"/>
      <c r="L92" s="178"/>
      <c r="M92" s="178"/>
      <c r="N92" s="178"/>
      <c r="O92" s="178"/>
      <c r="P92" s="178"/>
      <c r="Q92" s="179"/>
    </row>
    <row r="93" spans="1:17" ht="30" customHeight="1" thickBot="1">
      <c r="A93" s="190"/>
      <c r="B93" s="100" t="s">
        <v>96</v>
      </c>
      <c r="C93" s="178"/>
      <c r="D93" s="178"/>
      <c r="E93" s="178"/>
      <c r="F93" s="178"/>
      <c r="G93" s="178"/>
      <c r="H93" s="178"/>
      <c r="I93" s="178"/>
      <c r="J93" s="178"/>
      <c r="K93" s="178"/>
      <c r="L93" s="178"/>
      <c r="M93" s="178"/>
      <c r="N93" s="178"/>
      <c r="O93" s="178"/>
      <c r="P93" s="178"/>
      <c r="Q93" s="179"/>
    </row>
    <row r="94" spans="1:17" ht="30" customHeight="1" thickBot="1">
      <c r="A94" s="190"/>
      <c r="B94" s="100" t="s">
        <v>97</v>
      </c>
      <c r="C94" s="180"/>
      <c r="D94" s="180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1"/>
    </row>
    <row r="95" spans="1:17" ht="30" customHeight="1" thickBot="1">
      <c r="A95" s="190"/>
      <c r="B95" s="195" t="s">
        <v>117</v>
      </c>
      <c r="C95" s="183"/>
      <c r="D95" s="183"/>
      <c r="E95" s="183"/>
      <c r="F95" s="183"/>
      <c r="G95" s="183"/>
      <c r="H95" s="183"/>
      <c r="I95" s="184"/>
      <c r="J95" s="66"/>
      <c r="K95" s="189"/>
      <c r="L95" s="189"/>
      <c r="M95" s="58" t="s">
        <v>118</v>
      </c>
      <c r="N95" s="67"/>
      <c r="O95" s="191"/>
      <c r="P95" s="191"/>
      <c r="Q95" s="52" t="s">
        <v>7</v>
      </c>
    </row>
    <row r="96" spans="1:17" ht="30" customHeight="1" thickBot="1">
      <c r="A96" s="190"/>
      <c r="B96" s="99" t="s">
        <v>119</v>
      </c>
      <c r="C96" s="182"/>
      <c r="D96" s="182"/>
      <c r="E96" s="68" t="s">
        <v>72</v>
      </c>
      <c r="F96" s="57" t="s">
        <v>73</v>
      </c>
      <c r="G96" s="175"/>
      <c r="H96" s="175"/>
      <c r="I96" s="97" t="s">
        <v>138</v>
      </c>
      <c r="J96" s="50" t="s">
        <v>75</v>
      </c>
      <c r="K96" s="189"/>
      <c r="L96" s="189"/>
      <c r="M96" s="58" t="s">
        <v>44</v>
      </c>
      <c r="N96" s="59" t="s">
        <v>45</v>
      </c>
      <c r="O96" s="188" t="str">
        <f>IF(C96*G96*K96=0,"",ROUNDDOWN(C96*G96*K96,0))</f>
        <v/>
      </c>
      <c r="P96" s="188"/>
      <c r="Q96" s="52" t="s">
        <v>16</v>
      </c>
    </row>
    <row r="97" spans="1:17" ht="30" customHeight="1" thickBot="1">
      <c r="A97" s="190"/>
      <c r="B97" s="192" t="s">
        <v>52</v>
      </c>
      <c r="C97" s="182"/>
      <c r="D97" s="182"/>
      <c r="E97" s="68" t="s">
        <v>72</v>
      </c>
      <c r="F97" s="57" t="s">
        <v>73</v>
      </c>
      <c r="G97" s="175"/>
      <c r="H97" s="175"/>
      <c r="I97" s="98" t="s">
        <v>138</v>
      </c>
      <c r="J97" s="50" t="s">
        <v>75</v>
      </c>
      <c r="K97" s="189"/>
      <c r="L97" s="189"/>
      <c r="M97" s="58" t="s">
        <v>44</v>
      </c>
      <c r="N97" s="59" t="s">
        <v>45</v>
      </c>
      <c r="O97" s="188" t="str">
        <f t="shared" ref="O97:O101" si="3">IF(C97*G97*K97=0,"",ROUNDDOWN(C97*G97*K97,0))</f>
        <v/>
      </c>
      <c r="P97" s="188"/>
      <c r="Q97" s="52" t="s">
        <v>16</v>
      </c>
    </row>
    <row r="98" spans="1:17" ht="30" customHeight="1" thickBot="1">
      <c r="A98" s="190"/>
      <c r="B98" s="193"/>
      <c r="C98" s="182"/>
      <c r="D98" s="182"/>
      <c r="E98" s="68" t="s">
        <v>72</v>
      </c>
      <c r="F98" s="57" t="s">
        <v>73</v>
      </c>
      <c r="G98" s="175"/>
      <c r="H98" s="175"/>
      <c r="I98" s="98" t="s">
        <v>138</v>
      </c>
      <c r="J98" s="50" t="s">
        <v>75</v>
      </c>
      <c r="K98" s="189"/>
      <c r="L98" s="189"/>
      <c r="M98" s="58" t="s">
        <v>44</v>
      </c>
      <c r="N98" s="59" t="s">
        <v>45</v>
      </c>
      <c r="O98" s="188" t="str">
        <f t="shared" si="3"/>
        <v/>
      </c>
      <c r="P98" s="188"/>
      <c r="Q98" s="52" t="s">
        <v>16</v>
      </c>
    </row>
    <row r="99" spans="1:17" ht="30" customHeight="1" thickBot="1">
      <c r="A99" s="190"/>
      <c r="B99" s="193"/>
      <c r="C99" s="182"/>
      <c r="D99" s="182"/>
      <c r="E99" s="68" t="s">
        <v>72</v>
      </c>
      <c r="F99" s="57" t="s">
        <v>73</v>
      </c>
      <c r="G99" s="175"/>
      <c r="H99" s="175"/>
      <c r="I99" s="98" t="s">
        <v>138</v>
      </c>
      <c r="J99" s="50" t="s">
        <v>75</v>
      </c>
      <c r="K99" s="189"/>
      <c r="L99" s="189"/>
      <c r="M99" s="58" t="s">
        <v>44</v>
      </c>
      <c r="N99" s="59" t="s">
        <v>45</v>
      </c>
      <c r="O99" s="188" t="str">
        <f t="shared" si="3"/>
        <v/>
      </c>
      <c r="P99" s="188"/>
      <c r="Q99" s="52" t="s">
        <v>16</v>
      </c>
    </row>
    <row r="100" spans="1:17" ht="30" customHeight="1" thickBot="1">
      <c r="A100" s="190"/>
      <c r="B100" s="193"/>
      <c r="C100" s="182"/>
      <c r="D100" s="182"/>
      <c r="E100" s="68" t="s">
        <v>72</v>
      </c>
      <c r="F100" s="57" t="s">
        <v>73</v>
      </c>
      <c r="G100" s="175"/>
      <c r="H100" s="175"/>
      <c r="I100" s="98" t="s">
        <v>138</v>
      </c>
      <c r="J100" s="50" t="s">
        <v>75</v>
      </c>
      <c r="K100" s="189"/>
      <c r="L100" s="189"/>
      <c r="M100" s="58" t="s">
        <v>44</v>
      </c>
      <c r="N100" s="59" t="s">
        <v>45</v>
      </c>
      <c r="O100" s="188" t="str">
        <f t="shared" si="3"/>
        <v/>
      </c>
      <c r="P100" s="188"/>
      <c r="Q100" s="52" t="s">
        <v>16</v>
      </c>
    </row>
    <row r="101" spans="1:17" ht="30" customHeight="1" thickBot="1">
      <c r="A101" s="190"/>
      <c r="B101" s="194"/>
      <c r="C101" s="182"/>
      <c r="D101" s="182"/>
      <c r="E101" s="68" t="s">
        <v>72</v>
      </c>
      <c r="F101" s="57" t="s">
        <v>73</v>
      </c>
      <c r="G101" s="175"/>
      <c r="H101" s="175"/>
      <c r="I101" s="98" t="s">
        <v>138</v>
      </c>
      <c r="J101" s="50" t="s">
        <v>75</v>
      </c>
      <c r="K101" s="189"/>
      <c r="L101" s="189"/>
      <c r="M101" s="58" t="s">
        <v>44</v>
      </c>
      <c r="N101" s="59" t="s">
        <v>45</v>
      </c>
      <c r="O101" s="188" t="str">
        <f t="shared" si="3"/>
        <v/>
      </c>
      <c r="P101" s="188"/>
      <c r="Q101" s="52" t="s">
        <v>16</v>
      </c>
    </row>
    <row r="102" spans="1:17" ht="30" customHeight="1" thickBot="1">
      <c r="A102" s="190"/>
      <c r="B102" s="185" t="s">
        <v>102</v>
      </c>
      <c r="C102" s="186"/>
      <c r="D102" s="186"/>
      <c r="E102" s="186"/>
      <c r="F102" s="186"/>
      <c r="G102" s="186"/>
      <c r="H102" s="186"/>
      <c r="I102" s="187"/>
      <c r="J102" s="50"/>
      <c r="K102" s="188" t="str">
        <f>IF(SUM(K89:L101)=0,"",SUM(K89:L101))</f>
        <v/>
      </c>
      <c r="L102" s="188"/>
      <c r="M102" s="58" t="s">
        <v>44</v>
      </c>
      <c r="N102" s="59"/>
      <c r="O102" s="188" t="str">
        <f>IF(SUM(O96:P101)=0,"",SUM(O96:P101))</f>
        <v/>
      </c>
      <c r="P102" s="188"/>
      <c r="Q102" s="52" t="s">
        <v>16</v>
      </c>
    </row>
    <row r="103" spans="1:17" ht="30" customHeight="1" thickBot="1">
      <c r="A103" s="185" t="s">
        <v>53</v>
      </c>
      <c r="B103" s="186"/>
      <c r="C103" s="186"/>
      <c r="D103" s="186"/>
      <c r="E103" s="186"/>
      <c r="F103" s="186"/>
      <c r="G103" s="186"/>
      <c r="H103" s="186"/>
      <c r="I103" s="186"/>
      <c r="J103" s="186"/>
      <c r="K103" s="186"/>
      <c r="L103" s="186"/>
      <c r="M103" s="187"/>
      <c r="N103" s="59"/>
      <c r="O103" s="188" t="str">
        <f>IFERROR(O102+O95,"")</f>
        <v/>
      </c>
      <c r="P103" s="188"/>
      <c r="Q103" s="52" t="s">
        <v>16</v>
      </c>
    </row>
    <row r="104" spans="1:17" ht="24" customHeight="1">
      <c r="A104" s="46"/>
      <c r="B104" s="60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</row>
    <row r="105" spans="1:17" ht="24" customHeight="1">
      <c r="A105" s="46"/>
      <c r="B105" s="61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</row>
    <row r="106" spans="1:17" ht="24" customHeight="1">
      <c r="A106" s="46"/>
      <c r="B106" s="42" t="s">
        <v>54</v>
      </c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</row>
    <row r="107" spans="1:17" ht="24" customHeight="1">
      <c r="A107" s="46"/>
      <c r="B107" s="42" t="s">
        <v>55</v>
      </c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</row>
    <row r="108" spans="1:17" ht="24" customHeight="1">
      <c r="A108" s="46"/>
      <c r="B108" s="42" t="s">
        <v>56</v>
      </c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</row>
    <row r="109" spans="1:17" ht="24" customHeight="1">
      <c r="A109" s="46"/>
      <c r="B109" s="42" t="s">
        <v>57</v>
      </c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</row>
    <row r="110" spans="1:17" ht="24" customHeight="1">
      <c r="A110" s="46"/>
      <c r="B110" s="42" t="s">
        <v>76</v>
      </c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</row>
    <row r="111" spans="1:17" ht="24" customHeight="1">
      <c r="A111" s="46"/>
      <c r="B111" s="42" t="s">
        <v>120</v>
      </c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</row>
    <row r="112" spans="1:17" ht="24" customHeight="1">
      <c r="A112" s="46"/>
      <c r="B112" s="42" t="s">
        <v>106</v>
      </c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</row>
    <row r="113" s="70" customFormat="1" ht="24" customHeight="1"/>
  </sheetData>
  <mergeCells count="171">
    <mergeCell ref="A6:B6"/>
    <mergeCell ref="T6:T7"/>
    <mergeCell ref="A7:B7"/>
    <mergeCell ref="A8:B8"/>
    <mergeCell ref="T8:T9"/>
    <mergeCell ref="A9:B9"/>
    <mergeCell ref="C26:F26"/>
    <mergeCell ref="G26:P26"/>
    <mergeCell ref="C27:F27"/>
    <mergeCell ref="G27:P27"/>
    <mergeCell ref="C28:F28"/>
    <mergeCell ref="G28:P28"/>
    <mergeCell ref="A22:B22"/>
    <mergeCell ref="C22:F22"/>
    <mergeCell ref="G22:P22"/>
    <mergeCell ref="A23:B28"/>
    <mergeCell ref="C23:F23"/>
    <mergeCell ref="G23:P23"/>
    <mergeCell ref="C24:F24"/>
    <mergeCell ref="G24:P24"/>
    <mergeCell ref="C25:F25"/>
    <mergeCell ref="G25:P25"/>
    <mergeCell ref="A29:P29"/>
    <mergeCell ref="A30:B35"/>
    <mergeCell ref="C30:F30"/>
    <mergeCell ref="G30:P30"/>
    <mergeCell ref="C31:F31"/>
    <mergeCell ref="G31:P31"/>
    <mergeCell ref="C32:F32"/>
    <mergeCell ref="G32:P32"/>
    <mergeCell ref="C33:F33"/>
    <mergeCell ref="G33:P33"/>
    <mergeCell ref="A42:B42"/>
    <mergeCell ref="C42:E42"/>
    <mergeCell ref="F42:I42"/>
    <mergeCell ref="J42:M42"/>
    <mergeCell ref="N42:Q42"/>
    <mergeCell ref="C34:F34"/>
    <mergeCell ref="G34:P34"/>
    <mergeCell ref="C35:F35"/>
    <mergeCell ref="G35:P35"/>
    <mergeCell ref="A36:P36"/>
    <mergeCell ref="A37:P37"/>
    <mergeCell ref="A45:M45"/>
    <mergeCell ref="O45:P45"/>
    <mergeCell ref="F52:I52"/>
    <mergeCell ref="J52:M52"/>
    <mergeCell ref="N52:Q52"/>
    <mergeCell ref="A43:B43"/>
    <mergeCell ref="C43:D43"/>
    <mergeCell ref="K43:L43"/>
    <mergeCell ref="O43:P43"/>
    <mergeCell ref="A44:B44"/>
    <mergeCell ref="C44:D44"/>
    <mergeCell ref="K44:L44"/>
    <mergeCell ref="O44:P44"/>
    <mergeCell ref="G43:H43"/>
    <mergeCell ref="G44:H44"/>
    <mergeCell ref="A60:A66"/>
    <mergeCell ref="K60:L60"/>
    <mergeCell ref="O60:P60"/>
    <mergeCell ref="A53:A59"/>
    <mergeCell ref="K53:L53"/>
    <mergeCell ref="O53:P53"/>
    <mergeCell ref="K54:L54"/>
    <mergeCell ref="O54:P54"/>
    <mergeCell ref="K63:L63"/>
    <mergeCell ref="O63:P63"/>
    <mergeCell ref="K57:L57"/>
    <mergeCell ref="O57:P57"/>
    <mergeCell ref="K58:L58"/>
    <mergeCell ref="O58:P58"/>
    <mergeCell ref="K55:L55"/>
    <mergeCell ref="O55:P55"/>
    <mergeCell ref="K56:L56"/>
    <mergeCell ref="O56:P56"/>
    <mergeCell ref="K66:L66"/>
    <mergeCell ref="O66:P66"/>
    <mergeCell ref="K64:L64"/>
    <mergeCell ref="O64:P64"/>
    <mergeCell ref="K61:L61"/>
    <mergeCell ref="O61:P61"/>
    <mergeCell ref="K62:L62"/>
    <mergeCell ref="O62:P62"/>
    <mergeCell ref="B59:I59"/>
    <mergeCell ref="K59:L59"/>
    <mergeCell ref="O59:P59"/>
    <mergeCell ref="A78:B78"/>
    <mergeCell ref="C78:M78"/>
    <mergeCell ref="O78:P78"/>
    <mergeCell ref="A79:B79"/>
    <mergeCell ref="C79:D79"/>
    <mergeCell ref="K79:L79"/>
    <mergeCell ref="O79:P79"/>
    <mergeCell ref="A67:M67"/>
    <mergeCell ref="O67:P67"/>
    <mergeCell ref="A77:B77"/>
    <mergeCell ref="C77:E77"/>
    <mergeCell ref="F77:I77"/>
    <mergeCell ref="J77:M77"/>
    <mergeCell ref="N77:Q77"/>
    <mergeCell ref="C101:D101"/>
    <mergeCell ref="G99:H99"/>
    <mergeCell ref="G100:H100"/>
    <mergeCell ref="G101:H101"/>
    <mergeCell ref="A80:M80"/>
    <mergeCell ref="O80:P80"/>
    <mergeCell ref="F88:I88"/>
    <mergeCell ref="J88:M88"/>
    <mergeCell ref="N88:Q88"/>
    <mergeCell ref="A103:M103"/>
    <mergeCell ref="O103:P103"/>
    <mergeCell ref="K101:L101"/>
    <mergeCell ref="O101:P101"/>
    <mergeCell ref="B102:I102"/>
    <mergeCell ref="K102:L102"/>
    <mergeCell ref="O102:P102"/>
    <mergeCell ref="K98:L98"/>
    <mergeCell ref="O98:P98"/>
    <mergeCell ref="K99:L99"/>
    <mergeCell ref="O99:P99"/>
    <mergeCell ref="K100:L100"/>
    <mergeCell ref="O100:P100"/>
    <mergeCell ref="A89:A102"/>
    <mergeCell ref="O95:P95"/>
    <mergeCell ref="K96:L96"/>
    <mergeCell ref="O96:P96"/>
    <mergeCell ref="B97:B101"/>
    <mergeCell ref="K97:L97"/>
    <mergeCell ref="O97:P97"/>
    <mergeCell ref="B95:I95"/>
    <mergeCell ref="K95:L95"/>
    <mergeCell ref="C99:D99"/>
    <mergeCell ref="C100:D100"/>
    <mergeCell ref="G53:H53"/>
    <mergeCell ref="G54:H54"/>
    <mergeCell ref="G55:H55"/>
    <mergeCell ref="G56:H56"/>
    <mergeCell ref="G57:H57"/>
    <mergeCell ref="G58:H58"/>
    <mergeCell ref="C52:E52"/>
    <mergeCell ref="C53:D53"/>
    <mergeCell ref="C54:D54"/>
    <mergeCell ref="C55:D55"/>
    <mergeCell ref="C56:D56"/>
    <mergeCell ref="C57:D57"/>
    <mergeCell ref="C58:D58"/>
    <mergeCell ref="G60:H60"/>
    <mergeCell ref="G61:H61"/>
    <mergeCell ref="G62:H62"/>
    <mergeCell ref="G63:H63"/>
    <mergeCell ref="G64:H64"/>
    <mergeCell ref="G65:H65"/>
    <mergeCell ref="G96:H96"/>
    <mergeCell ref="G97:H97"/>
    <mergeCell ref="G98:H98"/>
    <mergeCell ref="G79:H79"/>
    <mergeCell ref="C89:Q94"/>
    <mergeCell ref="C60:D60"/>
    <mergeCell ref="C61:D61"/>
    <mergeCell ref="C62:D62"/>
    <mergeCell ref="C63:D63"/>
    <mergeCell ref="C64:D64"/>
    <mergeCell ref="C65:D65"/>
    <mergeCell ref="C96:D96"/>
    <mergeCell ref="C97:D97"/>
    <mergeCell ref="C98:D98"/>
    <mergeCell ref="C88:E88"/>
    <mergeCell ref="K65:L65"/>
    <mergeCell ref="O65:P65"/>
    <mergeCell ref="B66:I66"/>
  </mergeCells>
  <phoneticPr fontId="1"/>
  <pageMargins left="0.70866141732283472" right="0.70866141732283472" top="0.74803149606299213" bottom="0.74803149606299213" header="0.31496062992125984" footer="0.31496062992125984"/>
  <pageSetup paperSize="9" scale="60" fitToWidth="0" fitToHeight="0" orientation="portrait" blackAndWhite="1" r:id="rId1"/>
  <rowBreaks count="2" manualBreakCount="2">
    <brk id="38" max="17" man="1"/>
    <brk id="74" max="17" man="1"/>
  </rowBreaks>
  <colBreaks count="1" manualBreakCount="1">
    <brk id="18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0C530-C47E-4733-AA91-80A1A239910F}">
  <sheetPr>
    <pageSetUpPr fitToPage="1"/>
  </sheetPr>
  <dimension ref="A1:L58"/>
  <sheetViews>
    <sheetView view="pageBreakPreview" zoomScale="85" zoomScaleNormal="100" zoomScaleSheetLayoutView="85" workbookViewId="0">
      <selection activeCell="A2" sqref="A2"/>
    </sheetView>
  </sheetViews>
  <sheetFormatPr defaultColWidth="9" defaultRowHeight="24.9" customHeight="1"/>
  <cols>
    <col min="1" max="1" width="5.21875" style="69" customWidth="1"/>
    <col min="2" max="2" width="15.77734375" style="69" customWidth="1"/>
    <col min="3" max="3" width="4.77734375" style="69" customWidth="1"/>
    <col min="4" max="4" width="9" style="69" customWidth="1"/>
    <col min="5" max="5" width="15.77734375" style="69" customWidth="1"/>
    <col min="6" max="6" width="8.109375" style="69" bestFit="1" customWidth="1"/>
    <col min="7" max="7" width="9" style="69" customWidth="1"/>
    <col min="8" max="8" width="15.77734375" style="69" customWidth="1"/>
    <col min="9" max="9" width="4.77734375" style="69" customWidth="1"/>
    <col min="10" max="10" width="9" style="69" customWidth="1"/>
    <col min="11" max="11" width="15.77734375" style="69" customWidth="1"/>
    <col min="12" max="12" width="4.77734375" style="69" customWidth="1"/>
    <col min="13" max="13" width="7.33203125" style="69" customWidth="1"/>
    <col min="14" max="16384" width="9" style="69"/>
  </cols>
  <sheetData>
    <row r="1" spans="1:12" ht="14.4">
      <c r="A1" s="69" t="s">
        <v>123</v>
      </c>
    </row>
    <row r="2" spans="1:12" ht="14.4">
      <c r="A2" s="103" t="s">
        <v>140</v>
      </c>
    </row>
    <row r="3" spans="1:12" ht="14.4">
      <c r="A3" s="104" t="s">
        <v>141</v>
      </c>
    </row>
    <row r="4" spans="1:12" ht="14.4">
      <c r="A4" s="69" t="s">
        <v>124</v>
      </c>
    </row>
    <row r="5" spans="1:12" ht="9.9" customHeight="1" thickBot="1">
      <c r="A5" s="105"/>
    </row>
    <row r="6" spans="1:12" ht="21" customHeight="1">
      <c r="A6" s="106" t="s">
        <v>142</v>
      </c>
      <c r="B6" s="238" t="s">
        <v>125</v>
      </c>
      <c r="C6" s="239"/>
      <c r="D6" s="107"/>
      <c r="E6" s="240" t="s">
        <v>126</v>
      </c>
      <c r="F6" s="239"/>
      <c r="G6" s="108"/>
      <c r="H6" s="240" t="s">
        <v>127</v>
      </c>
      <c r="I6" s="239"/>
      <c r="J6" s="109"/>
      <c r="K6" s="240" t="s">
        <v>128</v>
      </c>
      <c r="L6" s="241"/>
    </row>
    <row r="7" spans="1:12" ht="19.95" customHeight="1">
      <c r="A7" s="110" t="s">
        <v>129</v>
      </c>
      <c r="B7" s="111">
        <v>110</v>
      </c>
      <c r="C7" s="112" t="s">
        <v>7</v>
      </c>
      <c r="D7" s="113" t="s">
        <v>130</v>
      </c>
      <c r="E7" s="114">
        <v>56</v>
      </c>
      <c r="F7" s="112" t="s">
        <v>143</v>
      </c>
      <c r="G7" s="115" t="s">
        <v>130</v>
      </c>
      <c r="H7" s="116">
        <v>2</v>
      </c>
      <c r="I7" s="112" t="s">
        <v>131</v>
      </c>
      <c r="J7" s="117" t="s">
        <v>132</v>
      </c>
      <c r="K7" s="118">
        <f t="shared" ref="K7:K57" si="0">IF(B7*E7*H7=0,"",ROUNDDOWN(B7*E7*H7,0))</f>
        <v>12320</v>
      </c>
      <c r="L7" s="119" t="s">
        <v>7</v>
      </c>
    </row>
    <row r="8" spans="1:12" ht="19.95" customHeight="1">
      <c r="A8" s="120">
        <v>1</v>
      </c>
      <c r="B8" s="121"/>
      <c r="C8" s="122" t="s">
        <v>7</v>
      </c>
      <c r="D8" s="123" t="s">
        <v>130</v>
      </c>
      <c r="E8" s="124"/>
      <c r="F8" s="125" t="s">
        <v>143</v>
      </c>
      <c r="G8" s="126" t="s">
        <v>130</v>
      </c>
      <c r="H8" s="121"/>
      <c r="I8" s="122" t="s">
        <v>131</v>
      </c>
      <c r="J8" s="127" t="s">
        <v>132</v>
      </c>
      <c r="K8" s="128" t="str">
        <f t="shared" si="0"/>
        <v/>
      </c>
      <c r="L8" s="129" t="s">
        <v>7</v>
      </c>
    </row>
    <row r="9" spans="1:12" ht="19.95" customHeight="1">
      <c r="A9" s="120">
        <v>2</v>
      </c>
      <c r="B9" s="121"/>
      <c r="C9" s="122" t="s">
        <v>7</v>
      </c>
      <c r="D9" s="123" t="s">
        <v>130</v>
      </c>
      <c r="E9" s="124"/>
      <c r="F9" s="125" t="s">
        <v>143</v>
      </c>
      <c r="G9" s="126" t="s">
        <v>130</v>
      </c>
      <c r="H9" s="121"/>
      <c r="I9" s="122" t="s">
        <v>131</v>
      </c>
      <c r="J9" s="127" t="s">
        <v>132</v>
      </c>
      <c r="K9" s="128" t="str">
        <f t="shared" si="0"/>
        <v/>
      </c>
      <c r="L9" s="129" t="s">
        <v>7</v>
      </c>
    </row>
    <row r="10" spans="1:12" ht="19.95" customHeight="1">
      <c r="A10" s="120">
        <v>3</v>
      </c>
      <c r="B10" s="121"/>
      <c r="C10" s="122" t="s">
        <v>7</v>
      </c>
      <c r="D10" s="123" t="s">
        <v>130</v>
      </c>
      <c r="E10" s="124"/>
      <c r="F10" s="125" t="s">
        <v>143</v>
      </c>
      <c r="G10" s="126" t="s">
        <v>130</v>
      </c>
      <c r="H10" s="121"/>
      <c r="I10" s="122" t="s">
        <v>131</v>
      </c>
      <c r="J10" s="127" t="s">
        <v>132</v>
      </c>
      <c r="K10" s="128" t="str">
        <f t="shared" si="0"/>
        <v/>
      </c>
      <c r="L10" s="129" t="s">
        <v>7</v>
      </c>
    </row>
    <row r="11" spans="1:12" ht="19.95" customHeight="1">
      <c r="A11" s="120">
        <v>4</v>
      </c>
      <c r="B11" s="121"/>
      <c r="C11" s="122" t="s">
        <v>7</v>
      </c>
      <c r="D11" s="123" t="s">
        <v>130</v>
      </c>
      <c r="E11" s="124"/>
      <c r="F11" s="125" t="s">
        <v>143</v>
      </c>
      <c r="G11" s="126" t="s">
        <v>130</v>
      </c>
      <c r="H11" s="121"/>
      <c r="I11" s="122" t="s">
        <v>131</v>
      </c>
      <c r="J11" s="127" t="s">
        <v>132</v>
      </c>
      <c r="K11" s="128" t="str">
        <f t="shared" si="0"/>
        <v/>
      </c>
      <c r="L11" s="129" t="s">
        <v>7</v>
      </c>
    </row>
    <row r="12" spans="1:12" ht="19.95" customHeight="1">
      <c r="A12" s="120">
        <v>5</v>
      </c>
      <c r="B12" s="121"/>
      <c r="C12" s="122" t="s">
        <v>7</v>
      </c>
      <c r="D12" s="123" t="s">
        <v>130</v>
      </c>
      <c r="E12" s="124"/>
      <c r="F12" s="125" t="s">
        <v>143</v>
      </c>
      <c r="G12" s="126" t="s">
        <v>130</v>
      </c>
      <c r="H12" s="121"/>
      <c r="I12" s="122" t="s">
        <v>131</v>
      </c>
      <c r="J12" s="127" t="s">
        <v>132</v>
      </c>
      <c r="K12" s="128" t="str">
        <f t="shared" si="0"/>
        <v/>
      </c>
      <c r="L12" s="129" t="s">
        <v>7</v>
      </c>
    </row>
    <row r="13" spans="1:12" ht="19.95" customHeight="1">
      <c r="A13" s="120">
        <v>6</v>
      </c>
      <c r="B13" s="121"/>
      <c r="C13" s="122" t="s">
        <v>7</v>
      </c>
      <c r="D13" s="123" t="s">
        <v>130</v>
      </c>
      <c r="E13" s="124"/>
      <c r="F13" s="125" t="s">
        <v>143</v>
      </c>
      <c r="G13" s="126" t="s">
        <v>130</v>
      </c>
      <c r="H13" s="121"/>
      <c r="I13" s="122" t="s">
        <v>131</v>
      </c>
      <c r="J13" s="127" t="s">
        <v>132</v>
      </c>
      <c r="K13" s="128" t="str">
        <f t="shared" si="0"/>
        <v/>
      </c>
      <c r="L13" s="129" t="s">
        <v>7</v>
      </c>
    </row>
    <row r="14" spans="1:12" ht="19.95" customHeight="1">
      <c r="A14" s="120">
        <v>7</v>
      </c>
      <c r="B14" s="121"/>
      <c r="C14" s="122" t="s">
        <v>7</v>
      </c>
      <c r="D14" s="123" t="s">
        <v>130</v>
      </c>
      <c r="E14" s="124"/>
      <c r="F14" s="125" t="s">
        <v>143</v>
      </c>
      <c r="G14" s="126" t="s">
        <v>130</v>
      </c>
      <c r="H14" s="121"/>
      <c r="I14" s="122" t="s">
        <v>131</v>
      </c>
      <c r="J14" s="127" t="s">
        <v>132</v>
      </c>
      <c r="K14" s="128" t="str">
        <f t="shared" si="0"/>
        <v/>
      </c>
      <c r="L14" s="129" t="s">
        <v>7</v>
      </c>
    </row>
    <row r="15" spans="1:12" ht="19.95" customHeight="1">
      <c r="A15" s="120">
        <v>8</v>
      </c>
      <c r="B15" s="121"/>
      <c r="C15" s="122" t="s">
        <v>7</v>
      </c>
      <c r="D15" s="123" t="s">
        <v>130</v>
      </c>
      <c r="E15" s="124"/>
      <c r="F15" s="125" t="s">
        <v>143</v>
      </c>
      <c r="G15" s="126" t="s">
        <v>130</v>
      </c>
      <c r="H15" s="121"/>
      <c r="I15" s="122" t="s">
        <v>131</v>
      </c>
      <c r="J15" s="127" t="s">
        <v>132</v>
      </c>
      <c r="K15" s="128" t="str">
        <f t="shared" si="0"/>
        <v/>
      </c>
      <c r="L15" s="129" t="s">
        <v>7</v>
      </c>
    </row>
    <row r="16" spans="1:12" ht="19.95" customHeight="1">
      <c r="A16" s="120">
        <v>9</v>
      </c>
      <c r="B16" s="121"/>
      <c r="C16" s="122" t="s">
        <v>7</v>
      </c>
      <c r="D16" s="123" t="s">
        <v>130</v>
      </c>
      <c r="E16" s="124"/>
      <c r="F16" s="125" t="s">
        <v>143</v>
      </c>
      <c r="G16" s="126" t="s">
        <v>130</v>
      </c>
      <c r="H16" s="121"/>
      <c r="I16" s="122" t="s">
        <v>131</v>
      </c>
      <c r="J16" s="127" t="s">
        <v>132</v>
      </c>
      <c r="K16" s="128" t="str">
        <f t="shared" si="0"/>
        <v/>
      </c>
      <c r="L16" s="129" t="s">
        <v>7</v>
      </c>
    </row>
    <row r="17" spans="1:12" ht="19.95" customHeight="1" thickBot="1">
      <c r="A17" s="130">
        <v>10</v>
      </c>
      <c r="B17" s="131"/>
      <c r="C17" s="132" t="s">
        <v>7</v>
      </c>
      <c r="D17" s="133" t="s">
        <v>130</v>
      </c>
      <c r="E17" s="134"/>
      <c r="F17" s="135" t="s">
        <v>143</v>
      </c>
      <c r="G17" s="136" t="s">
        <v>130</v>
      </c>
      <c r="H17" s="131"/>
      <c r="I17" s="132" t="s">
        <v>131</v>
      </c>
      <c r="J17" s="137" t="s">
        <v>132</v>
      </c>
      <c r="K17" s="138" t="str">
        <f t="shared" si="0"/>
        <v/>
      </c>
      <c r="L17" s="139" t="s">
        <v>7</v>
      </c>
    </row>
    <row r="18" spans="1:12" ht="19.95" customHeight="1">
      <c r="A18" s="140">
        <v>11</v>
      </c>
      <c r="B18" s="121"/>
      <c r="C18" s="122" t="s">
        <v>7</v>
      </c>
      <c r="D18" s="123" t="s">
        <v>130</v>
      </c>
      <c r="E18" s="124"/>
      <c r="F18" s="141" t="s">
        <v>143</v>
      </c>
      <c r="G18" s="126" t="s">
        <v>130</v>
      </c>
      <c r="H18" s="121"/>
      <c r="I18" s="122" t="s">
        <v>131</v>
      </c>
      <c r="J18" s="127" t="s">
        <v>132</v>
      </c>
      <c r="K18" s="142" t="str">
        <f t="shared" si="0"/>
        <v/>
      </c>
      <c r="L18" s="143" t="s">
        <v>7</v>
      </c>
    </row>
    <row r="19" spans="1:12" ht="19.95" customHeight="1">
      <c r="A19" s="120">
        <v>12</v>
      </c>
      <c r="B19" s="121"/>
      <c r="C19" s="122" t="s">
        <v>7</v>
      </c>
      <c r="D19" s="123" t="s">
        <v>130</v>
      </c>
      <c r="E19" s="124"/>
      <c r="F19" s="125" t="s">
        <v>143</v>
      </c>
      <c r="G19" s="126" t="s">
        <v>130</v>
      </c>
      <c r="H19" s="121"/>
      <c r="I19" s="122" t="s">
        <v>131</v>
      </c>
      <c r="J19" s="127" t="s">
        <v>132</v>
      </c>
      <c r="K19" s="128" t="str">
        <f t="shared" si="0"/>
        <v/>
      </c>
      <c r="L19" s="129" t="s">
        <v>7</v>
      </c>
    </row>
    <row r="20" spans="1:12" ht="19.95" customHeight="1">
      <c r="A20" s="120">
        <v>13</v>
      </c>
      <c r="B20" s="121"/>
      <c r="C20" s="122" t="s">
        <v>7</v>
      </c>
      <c r="D20" s="123" t="s">
        <v>130</v>
      </c>
      <c r="E20" s="124"/>
      <c r="F20" s="125" t="s">
        <v>143</v>
      </c>
      <c r="G20" s="126" t="s">
        <v>130</v>
      </c>
      <c r="H20" s="121"/>
      <c r="I20" s="122" t="s">
        <v>131</v>
      </c>
      <c r="J20" s="127" t="s">
        <v>132</v>
      </c>
      <c r="K20" s="128" t="str">
        <f t="shared" si="0"/>
        <v/>
      </c>
      <c r="L20" s="129" t="s">
        <v>7</v>
      </c>
    </row>
    <row r="21" spans="1:12" ht="19.95" customHeight="1">
      <c r="A21" s="120">
        <v>14</v>
      </c>
      <c r="B21" s="121"/>
      <c r="C21" s="122" t="s">
        <v>7</v>
      </c>
      <c r="D21" s="123" t="s">
        <v>130</v>
      </c>
      <c r="E21" s="124"/>
      <c r="F21" s="125" t="s">
        <v>143</v>
      </c>
      <c r="G21" s="126" t="s">
        <v>130</v>
      </c>
      <c r="H21" s="121"/>
      <c r="I21" s="122" t="s">
        <v>131</v>
      </c>
      <c r="J21" s="127" t="s">
        <v>132</v>
      </c>
      <c r="K21" s="128" t="str">
        <f t="shared" si="0"/>
        <v/>
      </c>
      <c r="L21" s="129" t="s">
        <v>7</v>
      </c>
    </row>
    <row r="22" spans="1:12" ht="19.95" customHeight="1">
      <c r="A22" s="120">
        <v>15</v>
      </c>
      <c r="B22" s="121"/>
      <c r="C22" s="122" t="s">
        <v>7</v>
      </c>
      <c r="D22" s="123" t="s">
        <v>130</v>
      </c>
      <c r="E22" s="124"/>
      <c r="F22" s="125" t="s">
        <v>143</v>
      </c>
      <c r="G22" s="126" t="s">
        <v>130</v>
      </c>
      <c r="H22" s="121"/>
      <c r="I22" s="122" t="s">
        <v>131</v>
      </c>
      <c r="J22" s="127" t="s">
        <v>132</v>
      </c>
      <c r="K22" s="128" t="str">
        <f t="shared" si="0"/>
        <v/>
      </c>
      <c r="L22" s="129" t="s">
        <v>7</v>
      </c>
    </row>
    <row r="23" spans="1:12" ht="19.95" customHeight="1">
      <c r="A23" s="120">
        <v>16</v>
      </c>
      <c r="B23" s="121"/>
      <c r="C23" s="122" t="s">
        <v>7</v>
      </c>
      <c r="D23" s="123" t="s">
        <v>130</v>
      </c>
      <c r="E23" s="124"/>
      <c r="F23" s="125" t="s">
        <v>143</v>
      </c>
      <c r="G23" s="126" t="s">
        <v>130</v>
      </c>
      <c r="H23" s="121"/>
      <c r="I23" s="122" t="s">
        <v>131</v>
      </c>
      <c r="J23" s="127" t="s">
        <v>132</v>
      </c>
      <c r="K23" s="128" t="str">
        <f t="shared" si="0"/>
        <v/>
      </c>
      <c r="L23" s="129" t="s">
        <v>7</v>
      </c>
    </row>
    <row r="24" spans="1:12" ht="19.95" customHeight="1">
      <c r="A24" s="120">
        <v>17</v>
      </c>
      <c r="B24" s="121"/>
      <c r="C24" s="122" t="s">
        <v>7</v>
      </c>
      <c r="D24" s="123" t="s">
        <v>130</v>
      </c>
      <c r="E24" s="124"/>
      <c r="F24" s="125" t="s">
        <v>143</v>
      </c>
      <c r="G24" s="126" t="s">
        <v>130</v>
      </c>
      <c r="H24" s="121"/>
      <c r="I24" s="122" t="s">
        <v>131</v>
      </c>
      <c r="J24" s="127" t="s">
        <v>132</v>
      </c>
      <c r="K24" s="128" t="str">
        <f t="shared" si="0"/>
        <v/>
      </c>
      <c r="L24" s="129" t="s">
        <v>7</v>
      </c>
    </row>
    <row r="25" spans="1:12" ht="19.95" customHeight="1">
      <c r="A25" s="120">
        <v>18</v>
      </c>
      <c r="B25" s="121"/>
      <c r="C25" s="122" t="s">
        <v>7</v>
      </c>
      <c r="D25" s="123" t="s">
        <v>130</v>
      </c>
      <c r="E25" s="124"/>
      <c r="F25" s="125" t="s">
        <v>143</v>
      </c>
      <c r="G25" s="126" t="s">
        <v>130</v>
      </c>
      <c r="H25" s="121"/>
      <c r="I25" s="122" t="s">
        <v>131</v>
      </c>
      <c r="J25" s="127" t="s">
        <v>132</v>
      </c>
      <c r="K25" s="128" t="str">
        <f t="shared" si="0"/>
        <v/>
      </c>
      <c r="L25" s="129" t="s">
        <v>7</v>
      </c>
    </row>
    <row r="26" spans="1:12" ht="19.95" customHeight="1">
      <c r="A26" s="120">
        <v>19</v>
      </c>
      <c r="B26" s="121"/>
      <c r="C26" s="122" t="s">
        <v>7</v>
      </c>
      <c r="D26" s="123" t="s">
        <v>130</v>
      </c>
      <c r="E26" s="124"/>
      <c r="F26" s="125" t="s">
        <v>143</v>
      </c>
      <c r="G26" s="126" t="s">
        <v>130</v>
      </c>
      <c r="H26" s="121"/>
      <c r="I26" s="122" t="s">
        <v>131</v>
      </c>
      <c r="J26" s="127" t="s">
        <v>132</v>
      </c>
      <c r="K26" s="128" t="str">
        <f t="shared" si="0"/>
        <v/>
      </c>
      <c r="L26" s="129" t="s">
        <v>7</v>
      </c>
    </row>
    <row r="27" spans="1:12" ht="19.95" customHeight="1" thickBot="1">
      <c r="A27" s="130">
        <v>20</v>
      </c>
      <c r="B27" s="131"/>
      <c r="C27" s="132" t="s">
        <v>7</v>
      </c>
      <c r="D27" s="133" t="s">
        <v>130</v>
      </c>
      <c r="E27" s="134"/>
      <c r="F27" s="135" t="s">
        <v>143</v>
      </c>
      <c r="G27" s="136" t="s">
        <v>130</v>
      </c>
      <c r="H27" s="131"/>
      <c r="I27" s="132" t="s">
        <v>131</v>
      </c>
      <c r="J27" s="137" t="s">
        <v>132</v>
      </c>
      <c r="K27" s="138" t="str">
        <f t="shared" si="0"/>
        <v/>
      </c>
      <c r="L27" s="139" t="s">
        <v>7</v>
      </c>
    </row>
    <row r="28" spans="1:12" ht="19.95" customHeight="1">
      <c r="A28" s="140">
        <v>21</v>
      </c>
      <c r="B28" s="121"/>
      <c r="C28" s="122" t="s">
        <v>7</v>
      </c>
      <c r="D28" s="123" t="s">
        <v>130</v>
      </c>
      <c r="E28" s="124"/>
      <c r="F28" s="141" t="s">
        <v>143</v>
      </c>
      <c r="G28" s="126" t="s">
        <v>130</v>
      </c>
      <c r="H28" s="121"/>
      <c r="I28" s="122" t="s">
        <v>131</v>
      </c>
      <c r="J28" s="144" t="s">
        <v>132</v>
      </c>
      <c r="K28" s="142" t="str">
        <f t="shared" si="0"/>
        <v/>
      </c>
      <c r="L28" s="129" t="s">
        <v>7</v>
      </c>
    </row>
    <row r="29" spans="1:12" ht="19.95" customHeight="1">
      <c r="A29" s="120">
        <v>22</v>
      </c>
      <c r="B29" s="121"/>
      <c r="C29" s="122" t="s">
        <v>7</v>
      </c>
      <c r="D29" s="123" t="s">
        <v>130</v>
      </c>
      <c r="E29" s="124"/>
      <c r="F29" s="125" t="s">
        <v>143</v>
      </c>
      <c r="G29" s="126" t="s">
        <v>130</v>
      </c>
      <c r="H29" s="121"/>
      <c r="I29" s="122" t="s">
        <v>131</v>
      </c>
      <c r="J29" s="127" t="s">
        <v>132</v>
      </c>
      <c r="K29" s="128" t="str">
        <f t="shared" si="0"/>
        <v/>
      </c>
      <c r="L29" s="129" t="s">
        <v>7</v>
      </c>
    </row>
    <row r="30" spans="1:12" ht="19.95" customHeight="1">
      <c r="A30" s="120">
        <v>23</v>
      </c>
      <c r="B30" s="121"/>
      <c r="C30" s="122" t="s">
        <v>7</v>
      </c>
      <c r="D30" s="123" t="s">
        <v>130</v>
      </c>
      <c r="E30" s="124"/>
      <c r="F30" s="125" t="s">
        <v>143</v>
      </c>
      <c r="G30" s="126" t="s">
        <v>130</v>
      </c>
      <c r="H30" s="121"/>
      <c r="I30" s="122" t="s">
        <v>131</v>
      </c>
      <c r="J30" s="127" t="s">
        <v>132</v>
      </c>
      <c r="K30" s="128" t="str">
        <f t="shared" si="0"/>
        <v/>
      </c>
      <c r="L30" s="129" t="s">
        <v>7</v>
      </c>
    </row>
    <row r="31" spans="1:12" ht="19.95" customHeight="1">
      <c r="A31" s="120">
        <v>24</v>
      </c>
      <c r="B31" s="121"/>
      <c r="C31" s="122" t="s">
        <v>7</v>
      </c>
      <c r="D31" s="123" t="s">
        <v>130</v>
      </c>
      <c r="E31" s="124"/>
      <c r="F31" s="125" t="s">
        <v>143</v>
      </c>
      <c r="G31" s="126" t="s">
        <v>130</v>
      </c>
      <c r="H31" s="121"/>
      <c r="I31" s="122" t="s">
        <v>131</v>
      </c>
      <c r="J31" s="127" t="s">
        <v>132</v>
      </c>
      <c r="K31" s="128" t="str">
        <f t="shared" si="0"/>
        <v/>
      </c>
      <c r="L31" s="129" t="s">
        <v>7</v>
      </c>
    </row>
    <row r="32" spans="1:12" ht="19.95" customHeight="1">
      <c r="A32" s="120">
        <v>25</v>
      </c>
      <c r="B32" s="121"/>
      <c r="C32" s="122" t="s">
        <v>7</v>
      </c>
      <c r="D32" s="123" t="s">
        <v>130</v>
      </c>
      <c r="E32" s="124"/>
      <c r="F32" s="125" t="s">
        <v>143</v>
      </c>
      <c r="G32" s="126" t="s">
        <v>130</v>
      </c>
      <c r="H32" s="121"/>
      <c r="I32" s="122" t="s">
        <v>131</v>
      </c>
      <c r="J32" s="127" t="s">
        <v>132</v>
      </c>
      <c r="K32" s="128" t="str">
        <f t="shared" si="0"/>
        <v/>
      </c>
      <c r="L32" s="129" t="s">
        <v>7</v>
      </c>
    </row>
    <row r="33" spans="1:12" ht="19.95" customHeight="1">
      <c r="A33" s="120">
        <v>26</v>
      </c>
      <c r="B33" s="121"/>
      <c r="C33" s="122" t="s">
        <v>7</v>
      </c>
      <c r="D33" s="123" t="s">
        <v>130</v>
      </c>
      <c r="E33" s="124"/>
      <c r="F33" s="125" t="s">
        <v>143</v>
      </c>
      <c r="G33" s="126" t="s">
        <v>130</v>
      </c>
      <c r="H33" s="121"/>
      <c r="I33" s="122" t="s">
        <v>131</v>
      </c>
      <c r="J33" s="127" t="s">
        <v>132</v>
      </c>
      <c r="K33" s="128" t="str">
        <f t="shared" si="0"/>
        <v/>
      </c>
      <c r="L33" s="129" t="s">
        <v>7</v>
      </c>
    </row>
    <row r="34" spans="1:12" ht="19.95" customHeight="1">
      <c r="A34" s="120">
        <v>27</v>
      </c>
      <c r="B34" s="121"/>
      <c r="C34" s="122" t="s">
        <v>7</v>
      </c>
      <c r="D34" s="123" t="s">
        <v>130</v>
      </c>
      <c r="E34" s="124"/>
      <c r="F34" s="125" t="s">
        <v>143</v>
      </c>
      <c r="G34" s="126" t="s">
        <v>130</v>
      </c>
      <c r="H34" s="121"/>
      <c r="I34" s="122" t="s">
        <v>131</v>
      </c>
      <c r="J34" s="127" t="s">
        <v>132</v>
      </c>
      <c r="K34" s="128" t="str">
        <f t="shared" si="0"/>
        <v/>
      </c>
      <c r="L34" s="129" t="s">
        <v>7</v>
      </c>
    </row>
    <row r="35" spans="1:12" ht="19.95" customHeight="1">
      <c r="A35" s="120">
        <v>28</v>
      </c>
      <c r="B35" s="121"/>
      <c r="C35" s="122" t="s">
        <v>7</v>
      </c>
      <c r="D35" s="123" t="s">
        <v>130</v>
      </c>
      <c r="E35" s="124"/>
      <c r="F35" s="125" t="s">
        <v>143</v>
      </c>
      <c r="G35" s="126" t="s">
        <v>130</v>
      </c>
      <c r="H35" s="121"/>
      <c r="I35" s="122" t="s">
        <v>131</v>
      </c>
      <c r="J35" s="127" t="s">
        <v>132</v>
      </c>
      <c r="K35" s="128" t="str">
        <f t="shared" si="0"/>
        <v/>
      </c>
      <c r="L35" s="129" t="s">
        <v>7</v>
      </c>
    </row>
    <row r="36" spans="1:12" ht="19.95" customHeight="1">
      <c r="A36" s="120">
        <v>29</v>
      </c>
      <c r="B36" s="121"/>
      <c r="C36" s="122" t="s">
        <v>7</v>
      </c>
      <c r="D36" s="123" t="s">
        <v>130</v>
      </c>
      <c r="E36" s="124"/>
      <c r="F36" s="125" t="s">
        <v>143</v>
      </c>
      <c r="G36" s="126" t="s">
        <v>130</v>
      </c>
      <c r="H36" s="121"/>
      <c r="I36" s="122" t="s">
        <v>131</v>
      </c>
      <c r="J36" s="127" t="s">
        <v>132</v>
      </c>
      <c r="K36" s="128" t="str">
        <f t="shared" si="0"/>
        <v/>
      </c>
      <c r="L36" s="129" t="s">
        <v>7</v>
      </c>
    </row>
    <row r="37" spans="1:12" ht="19.95" customHeight="1" thickBot="1">
      <c r="A37" s="130">
        <v>30</v>
      </c>
      <c r="B37" s="131"/>
      <c r="C37" s="132" t="s">
        <v>7</v>
      </c>
      <c r="D37" s="133" t="s">
        <v>130</v>
      </c>
      <c r="E37" s="134"/>
      <c r="F37" s="135" t="s">
        <v>143</v>
      </c>
      <c r="G37" s="136" t="s">
        <v>130</v>
      </c>
      <c r="H37" s="131"/>
      <c r="I37" s="132" t="s">
        <v>131</v>
      </c>
      <c r="J37" s="137" t="s">
        <v>132</v>
      </c>
      <c r="K37" s="138" t="str">
        <f t="shared" si="0"/>
        <v/>
      </c>
      <c r="L37" s="139" t="s">
        <v>7</v>
      </c>
    </row>
    <row r="38" spans="1:12" ht="19.95" customHeight="1">
      <c r="A38" s="140">
        <v>31</v>
      </c>
      <c r="B38" s="121"/>
      <c r="C38" s="122" t="s">
        <v>7</v>
      </c>
      <c r="D38" s="123" t="s">
        <v>130</v>
      </c>
      <c r="E38" s="124"/>
      <c r="F38" s="141" t="s">
        <v>143</v>
      </c>
      <c r="G38" s="126" t="s">
        <v>130</v>
      </c>
      <c r="H38" s="121"/>
      <c r="I38" s="122" t="s">
        <v>131</v>
      </c>
      <c r="J38" s="127" t="s">
        <v>132</v>
      </c>
      <c r="K38" s="142" t="str">
        <f t="shared" si="0"/>
        <v/>
      </c>
      <c r="L38" s="129" t="s">
        <v>7</v>
      </c>
    </row>
    <row r="39" spans="1:12" ht="19.95" customHeight="1">
      <c r="A39" s="120">
        <v>32</v>
      </c>
      <c r="B39" s="121"/>
      <c r="C39" s="122" t="s">
        <v>7</v>
      </c>
      <c r="D39" s="123" t="s">
        <v>130</v>
      </c>
      <c r="E39" s="124"/>
      <c r="F39" s="125" t="s">
        <v>143</v>
      </c>
      <c r="G39" s="126" t="s">
        <v>130</v>
      </c>
      <c r="H39" s="121"/>
      <c r="I39" s="122" t="s">
        <v>131</v>
      </c>
      <c r="J39" s="127" t="s">
        <v>132</v>
      </c>
      <c r="K39" s="128" t="str">
        <f t="shared" si="0"/>
        <v/>
      </c>
      <c r="L39" s="129" t="s">
        <v>7</v>
      </c>
    </row>
    <row r="40" spans="1:12" ht="19.95" customHeight="1">
      <c r="A40" s="120">
        <v>33</v>
      </c>
      <c r="B40" s="121"/>
      <c r="C40" s="122" t="s">
        <v>7</v>
      </c>
      <c r="D40" s="123" t="s">
        <v>130</v>
      </c>
      <c r="E40" s="124"/>
      <c r="F40" s="125" t="s">
        <v>143</v>
      </c>
      <c r="G40" s="126" t="s">
        <v>130</v>
      </c>
      <c r="H40" s="121"/>
      <c r="I40" s="122" t="s">
        <v>131</v>
      </c>
      <c r="J40" s="127" t="s">
        <v>132</v>
      </c>
      <c r="K40" s="128" t="str">
        <f t="shared" si="0"/>
        <v/>
      </c>
      <c r="L40" s="129" t="s">
        <v>7</v>
      </c>
    </row>
    <row r="41" spans="1:12" ht="19.95" customHeight="1">
      <c r="A41" s="120">
        <v>34</v>
      </c>
      <c r="B41" s="121"/>
      <c r="C41" s="122" t="s">
        <v>7</v>
      </c>
      <c r="D41" s="123" t="s">
        <v>130</v>
      </c>
      <c r="E41" s="124"/>
      <c r="F41" s="125" t="s">
        <v>143</v>
      </c>
      <c r="G41" s="126" t="s">
        <v>130</v>
      </c>
      <c r="H41" s="121"/>
      <c r="I41" s="122" t="s">
        <v>131</v>
      </c>
      <c r="J41" s="127" t="s">
        <v>132</v>
      </c>
      <c r="K41" s="128" t="str">
        <f t="shared" si="0"/>
        <v/>
      </c>
      <c r="L41" s="129" t="s">
        <v>7</v>
      </c>
    </row>
    <row r="42" spans="1:12" ht="19.95" customHeight="1">
      <c r="A42" s="120">
        <v>35</v>
      </c>
      <c r="B42" s="121"/>
      <c r="C42" s="122" t="s">
        <v>7</v>
      </c>
      <c r="D42" s="123" t="s">
        <v>130</v>
      </c>
      <c r="E42" s="124"/>
      <c r="F42" s="125" t="s">
        <v>143</v>
      </c>
      <c r="G42" s="126" t="s">
        <v>130</v>
      </c>
      <c r="H42" s="121"/>
      <c r="I42" s="122" t="s">
        <v>131</v>
      </c>
      <c r="J42" s="127" t="s">
        <v>132</v>
      </c>
      <c r="K42" s="128" t="str">
        <f t="shared" si="0"/>
        <v/>
      </c>
      <c r="L42" s="129" t="s">
        <v>7</v>
      </c>
    </row>
    <row r="43" spans="1:12" ht="19.95" customHeight="1">
      <c r="A43" s="120">
        <v>36</v>
      </c>
      <c r="B43" s="121"/>
      <c r="C43" s="122" t="s">
        <v>7</v>
      </c>
      <c r="D43" s="123" t="s">
        <v>130</v>
      </c>
      <c r="E43" s="124"/>
      <c r="F43" s="125" t="s">
        <v>143</v>
      </c>
      <c r="G43" s="126" t="s">
        <v>130</v>
      </c>
      <c r="H43" s="121"/>
      <c r="I43" s="122" t="s">
        <v>131</v>
      </c>
      <c r="J43" s="127" t="s">
        <v>132</v>
      </c>
      <c r="K43" s="128" t="str">
        <f t="shared" si="0"/>
        <v/>
      </c>
      <c r="L43" s="129" t="s">
        <v>7</v>
      </c>
    </row>
    <row r="44" spans="1:12" ht="19.95" customHeight="1">
      <c r="A44" s="120">
        <v>37</v>
      </c>
      <c r="B44" s="121"/>
      <c r="C44" s="122" t="s">
        <v>7</v>
      </c>
      <c r="D44" s="123" t="s">
        <v>130</v>
      </c>
      <c r="E44" s="124"/>
      <c r="F44" s="125" t="s">
        <v>143</v>
      </c>
      <c r="G44" s="126" t="s">
        <v>130</v>
      </c>
      <c r="H44" s="121"/>
      <c r="I44" s="122" t="s">
        <v>131</v>
      </c>
      <c r="J44" s="127" t="s">
        <v>132</v>
      </c>
      <c r="K44" s="128" t="str">
        <f t="shared" si="0"/>
        <v/>
      </c>
      <c r="L44" s="129" t="s">
        <v>7</v>
      </c>
    </row>
    <row r="45" spans="1:12" ht="19.95" customHeight="1">
      <c r="A45" s="120">
        <v>38</v>
      </c>
      <c r="B45" s="121"/>
      <c r="C45" s="122" t="s">
        <v>7</v>
      </c>
      <c r="D45" s="123" t="s">
        <v>130</v>
      </c>
      <c r="E45" s="124"/>
      <c r="F45" s="125" t="s">
        <v>143</v>
      </c>
      <c r="G45" s="126" t="s">
        <v>130</v>
      </c>
      <c r="H45" s="121"/>
      <c r="I45" s="122" t="s">
        <v>131</v>
      </c>
      <c r="J45" s="127" t="s">
        <v>132</v>
      </c>
      <c r="K45" s="128" t="str">
        <f t="shared" si="0"/>
        <v/>
      </c>
      <c r="L45" s="129" t="s">
        <v>7</v>
      </c>
    </row>
    <row r="46" spans="1:12" ht="19.95" customHeight="1">
      <c r="A46" s="120">
        <v>39</v>
      </c>
      <c r="B46" s="121"/>
      <c r="C46" s="122" t="s">
        <v>7</v>
      </c>
      <c r="D46" s="123" t="s">
        <v>130</v>
      </c>
      <c r="E46" s="124"/>
      <c r="F46" s="125" t="s">
        <v>143</v>
      </c>
      <c r="G46" s="126" t="s">
        <v>130</v>
      </c>
      <c r="H46" s="121"/>
      <c r="I46" s="122" t="s">
        <v>131</v>
      </c>
      <c r="J46" s="127" t="s">
        <v>132</v>
      </c>
      <c r="K46" s="128" t="str">
        <f t="shared" si="0"/>
        <v/>
      </c>
      <c r="L46" s="129" t="s">
        <v>7</v>
      </c>
    </row>
    <row r="47" spans="1:12" ht="19.95" customHeight="1" thickBot="1">
      <c r="A47" s="130">
        <v>40</v>
      </c>
      <c r="B47" s="131"/>
      <c r="C47" s="132" t="s">
        <v>7</v>
      </c>
      <c r="D47" s="133" t="s">
        <v>130</v>
      </c>
      <c r="E47" s="134"/>
      <c r="F47" s="135" t="s">
        <v>143</v>
      </c>
      <c r="G47" s="136" t="s">
        <v>130</v>
      </c>
      <c r="H47" s="131"/>
      <c r="I47" s="132" t="s">
        <v>131</v>
      </c>
      <c r="J47" s="137" t="s">
        <v>132</v>
      </c>
      <c r="K47" s="145" t="str">
        <f t="shared" si="0"/>
        <v/>
      </c>
      <c r="L47" s="139" t="s">
        <v>7</v>
      </c>
    </row>
    <row r="48" spans="1:12" ht="19.95" customHeight="1">
      <c r="A48" s="140">
        <v>41</v>
      </c>
      <c r="B48" s="121"/>
      <c r="C48" s="122" t="s">
        <v>7</v>
      </c>
      <c r="D48" s="123" t="s">
        <v>130</v>
      </c>
      <c r="E48" s="124"/>
      <c r="F48" s="141" t="s">
        <v>143</v>
      </c>
      <c r="G48" s="126" t="s">
        <v>130</v>
      </c>
      <c r="H48" s="121"/>
      <c r="I48" s="122" t="s">
        <v>131</v>
      </c>
      <c r="J48" s="127" t="s">
        <v>132</v>
      </c>
      <c r="K48" s="146" t="str">
        <f t="shared" si="0"/>
        <v/>
      </c>
      <c r="L48" s="129" t="s">
        <v>7</v>
      </c>
    </row>
    <row r="49" spans="1:12" ht="19.95" customHeight="1">
      <c r="A49" s="120">
        <v>42</v>
      </c>
      <c r="B49" s="121"/>
      <c r="C49" s="122" t="s">
        <v>7</v>
      </c>
      <c r="D49" s="123" t="s">
        <v>130</v>
      </c>
      <c r="E49" s="124"/>
      <c r="F49" s="125" t="s">
        <v>143</v>
      </c>
      <c r="G49" s="126" t="s">
        <v>130</v>
      </c>
      <c r="H49" s="121"/>
      <c r="I49" s="122" t="s">
        <v>131</v>
      </c>
      <c r="J49" s="127" t="s">
        <v>132</v>
      </c>
      <c r="K49" s="128" t="str">
        <f t="shared" si="0"/>
        <v/>
      </c>
      <c r="L49" s="129" t="s">
        <v>7</v>
      </c>
    </row>
    <row r="50" spans="1:12" ht="19.95" customHeight="1">
      <c r="A50" s="120">
        <v>43</v>
      </c>
      <c r="B50" s="121"/>
      <c r="C50" s="122" t="s">
        <v>7</v>
      </c>
      <c r="D50" s="123" t="s">
        <v>130</v>
      </c>
      <c r="E50" s="124"/>
      <c r="F50" s="125" t="s">
        <v>143</v>
      </c>
      <c r="G50" s="126" t="s">
        <v>130</v>
      </c>
      <c r="H50" s="121"/>
      <c r="I50" s="122" t="s">
        <v>131</v>
      </c>
      <c r="J50" s="127" t="s">
        <v>132</v>
      </c>
      <c r="K50" s="128" t="str">
        <f t="shared" si="0"/>
        <v/>
      </c>
      <c r="L50" s="129" t="s">
        <v>7</v>
      </c>
    </row>
    <row r="51" spans="1:12" ht="19.95" customHeight="1">
      <c r="A51" s="120">
        <v>44</v>
      </c>
      <c r="B51" s="121"/>
      <c r="C51" s="122" t="s">
        <v>7</v>
      </c>
      <c r="D51" s="123" t="s">
        <v>130</v>
      </c>
      <c r="E51" s="124"/>
      <c r="F51" s="125" t="s">
        <v>143</v>
      </c>
      <c r="G51" s="126" t="s">
        <v>130</v>
      </c>
      <c r="H51" s="121"/>
      <c r="I51" s="122" t="s">
        <v>131</v>
      </c>
      <c r="J51" s="127" t="s">
        <v>132</v>
      </c>
      <c r="K51" s="128" t="str">
        <f t="shared" si="0"/>
        <v/>
      </c>
      <c r="L51" s="129" t="s">
        <v>7</v>
      </c>
    </row>
    <row r="52" spans="1:12" ht="19.95" customHeight="1">
      <c r="A52" s="120">
        <v>45</v>
      </c>
      <c r="B52" s="121"/>
      <c r="C52" s="122" t="s">
        <v>7</v>
      </c>
      <c r="D52" s="123" t="s">
        <v>130</v>
      </c>
      <c r="E52" s="124"/>
      <c r="F52" s="125" t="s">
        <v>143</v>
      </c>
      <c r="G52" s="126" t="s">
        <v>130</v>
      </c>
      <c r="H52" s="121"/>
      <c r="I52" s="122" t="s">
        <v>131</v>
      </c>
      <c r="J52" s="127" t="s">
        <v>132</v>
      </c>
      <c r="K52" s="128" t="str">
        <f t="shared" si="0"/>
        <v/>
      </c>
      <c r="L52" s="129" t="s">
        <v>7</v>
      </c>
    </row>
    <row r="53" spans="1:12" ht="19.95" customHeight="1">
      <c r="A53" s="120">
        <v>46</v>
      </c>
      <c r="B53" s="121"/>
      <c r="C53" s="122" t="s">
        <v>7</v>
      </c>
      <c r="D53" s="123" t="s">
        <v>130</v>
      </c>
      <c r="E53" s="124"/>
      <c r="F53" s="125" t="s">
        <v>143</v>
      </c>
      <c r="G53" s="126" t="s">
        <v>130</v>
      </c>
      <c r="H53" s="121"/>
      <c r="I53" s="122" t="s">
        <v>131</v>
      </c>
      <c r="J53" s="127" t="s">
        <v>132</v>
      </c>
      <c r="K53" s="128" t="str">
        <f t="shared" si="0"/>
        <v/>
      </c>
      <c r="L53" s="129" t="s">
        <v>7</v>
      </c>
    </row>
    <row r="54" spans="1:12" ht="19.95" customHeight="1">
      <c r="A54" s="120">
        <v>47</v>
      </c>
      <c r="B54" s="121"/>
      <c r="C54" s="122" t="s">
        <v>7</v>
      </c>
      <c r="D54" s="123" t="s">
        <v>130</v>
      </c>
      <c r="E54" s="124"/>
      <c r="F54" s="125" t="s">
        <v>143</v>
      </c>
      <c r="G54" s="126" t="s">
        <v>130</v>
      </c>
      <c r="H54" s="121"/>
      <c r="I54" s="122" t="s">
        <v>131</v>
      </c>
      <c r="J54" s="127" t="s">
        <v>132</v>
      </c>
      <c r="K54" s="128" t="str">
        <f t="shared" si="0"/>
        <v/>
      </c>
      <c r="L54" s="129" t="s">
        <v>7</v>
      </c>
    </row>
    <row r="55" spans="1:12" ht="19.95" customHeight="1">
      <c r="A55" s="120">
        <v>48</v>
      </c>
      <c r="B55" s="121"/>
      <c r="C55" s="122" t="s">
        <v>7</v>
      </c>
      <c r="D55" s="123" t="s">
        <v>130</v>
      </c>
      <c r="E55" s="124"/>
      <c r="F55" s="125" t="s">
        <v>143</v>
      </c>
      <c r="G55" s="126" t="s">
        <v>130</v>
      </c>
      <c r="H55" s="121"/>
      <c r="I55" s="122" t="s">
        <v>131</v>
      </c>
      <c r="J55" s="127" t="s">
        <v>132</v>
      </c>
      <c r="K55" s="128" t="str">
        <f t="shared" si="0"/>
        <v/>
      </c>
      <c r="L55" s="129" t="s">
        <v>7</v>
      </c>
    </row>
    <row r="56" spans="1:12" ht="19.95" customHeight="1">
      <c r="A56" s="120">
        <v>49</v>
      </c>
      <c r="B56" s="121"/>
      <c r="C56" s="122" t="s">
        <v>7</v>
      </c>
      <c r="D56" s="123" t="s">
        <v>130</v>
      </c>
      <c r="E56" s="124"/>
      <c r="F56" s="125" t="s">
        <v>143</v>
      </c>
      <c r="G56" s="126" t="s">
        <v>130</v>
      </c>
      <c r="H56" s="121"/>
      <c r="I56" s="122" t="s">
        <v>131</v>
      </c>
      <c r="J56" s="127" t="s">
        <v>132</v>
      </c>
      <c r="K56" s="128" t="str">
        <f t="shared" si="0"/>
        <v/>
      </c>
      <c r="L56" s="129" t="s">
        <v>7</v>
      </c>
    </row>
    <row r="57" spans="1:12" ht="19.95" customHeight="1" thickBot="1">
      <c r="A57" s="130">
        <v>50</v>
      </c>
      <c r="B57" s="131"/>
      <c r="C57" s="132" t="s">
        <v>7</v>
      </c>
      <c r="D57" s="133" t="s">
        <v>130</v>
      </c>
      <c r="E57" s="134"/>
      <c r="F57" s="135" t="s">
        <v>143</v>
      </c>
      <c r="G57" s="136" t="s">
        <v>130</v>
      </c>
      <c r="H57" s="131"/>
      <c r="I57" s="132" t="s">
        <v>131</v>
      </c>
      <c r="J57" s="137" t="s">
        <v>132</v>
      </c>
      <c r="K57" s="145" t="str">
        <f t="shared" si="0"/>
        <v/>
      </c>
      <c r="L57" s="147" t="s">
        <v>7</v>
      </c>
    </row>
    <row r="58" spans="1:12" ht="19.95" customHeight="1" thickBot="1">
      <c r="F58" s="148"/>
      <c r="G58" s="149" t="s">
        <v>133</v>
      </c>
      <c r="H58" s="150" t="str">
        <f>IF(SUM(H8:H57)=0,"",SUM(H8:H57))</f>
        <v/>
      </c>
      <c r="I58" s="151" t="s">
        <v>131</v>
      </c>
      <c r="J58" s="152" t="s">
        <v>133</v>
      </c>
      <c r="K58" s="153" t="str">
        <f>IF(SUM(K8:K57)=0,"",SUM(K8:K57))</f>
        <v/>
      </c>
      <c r="L58" s="151" t="s">
        <v>7</v>
      </c>
    </row>
  </sheetData>
  <mergeCells count="4">
    <mergeCell ref="B6:C6"/>
    <mergeCell ref="E6:F6"/>
    <mergeCell ref="H6:I6"/>
    <mergeCell ref="K6:L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blackAndWhite="1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10BB9-8821-4F5F-8F16-6891901F3863}">
  <sheetPr>
    <pageSetUpPr fitToPage="1"/>
  </sheetPr>
  <dimension ref="A1:L58"/>
  <sheetViews>
    <sheetView view="pageBreakPreview" zoomScale="85" zoomScaleNormal="100" zoomScaleSheetLayoutView="85" workbookViewId="0">
      <selection activeCell="A2" sqref="A2"/>
    </sheetView>
  </sheetViews>
  <sheetFormatPr defaultColWidth="9" defaultRowHeight="24.9" customHeight="1"/>
  <cols>
    <col min="1" max="1" width="5.21875" style="69" customWidth="1"/>
    <col min="2" max="2" width="15.77734375" style="69" customWidth="1"/>
    <col min="3" max="3" width="4.77734375" style="69" customWidth="1"/>
    <col min="4" max="4" width="9" style="69" customWidth="1"/>
    <col min="5" max="5" width="15.77734375" style="69" customWidth="1"/>
    <col min="6" max="6" width="8.109375" style="69" bestFit="1" customWidth="1"/>
    <col min="7" max="7" width="9" style="69" customWidth="1"/>
    <col min="8" max="8" width="15.77734375" style="69" customWidth="1"/>
    <col min="9" max="9" width="4.77734375" style="69" customWidth="1"/>
    <col min="10" max="10" width="9" style="69" customWidth="1"/>
    <col min="11" max="11" width="15.77734375" style="69" customWidth="1"/>
    <col min="12" max="12" width="4.77734375" style="69" customWidth="1"/>
    <col min="13" max="13" width="9" style="69" customWidth="1"/>
    <col min="14" max="16384" width="9" style="69"/>
  </cols>
  <sheetData>
    <row r="1" spans="1:12" ht="14.4">
      <c r="A1" s="69" t="s">
        <v>134</v>
      </c>
    </row>
    <row r="2" spans="1:12" ht="14.4">
      <c r="A2" s="103" t="s">
        <v>144</v>
      </c>
    </row>
    <row r="3" spans="1:12" ht="14.4">
      <c r="A3" s="104" t="s">
        <v>145</v>
      </c>
    </row>
    <row r="4" spans="1:12" ht="14.4">
      <c r="A4" s="154" t="s">
        <v>146</v>
      </c>
    </row>
    <row r="5" spans="1:12" ht="9.9" customHeight="1" thickBot="1">
      <c r="A5" s="105"/>
    </row>
    <row r="6" spans="1:12" ht="21" customHeight="1">
      <c r="A6" s="106" t="s">
        <v>142</v>
      </c>
      <c r="B6" s="238" t="s">
        <v>125</v>
      </c>
      <c r="C6" s="239"/>
      <c r="D6" s="107"/>
      <c r="E6" s="240" t="s">
        <v>126</v>
      </c>
      <c r="F6" s="239"/>
      <c r="G6" s="108"/>
      <c r="H6" s="240" t="s">
        <v>127</v>
      </c>
      <c r="I6" s="239"/>
      <c r="J6" s="109"/>
      <c r="K6" s="240" t="s">
        <v>128</v>
      </c>
      <c r="L6" s="241"/>
    </row>
    <row r="7" spans="1:12" ht="19.95" customHeight="1">
      <c r="A7" s="110" t="s">
        <v>129</v>
      </c>
      <c r="B7" s="111">
        <v>110</v>
      </c>
      <c r="C7" s="112" t="s">
        <v>7</v>
      </c>
      <c r="D7" s="113" t="s">
        <v>130</v>
      </c>
      <c r="E7" s="114">
        <v>56</v>
      </c>
      <c r="F7" s="112" t="s">
        <v>143</v>
      </c>
      <c r="G7" s="115" t="s">
        <v>130</v>
      </c>
      <c r="H7" s="116">
        <v>2</v>
      </c>
      <c r="I7" s="112" t="s">
        <v>131</v>
      </c>
      <c r="J7" s="117" t="s">
        <v>132</v>
      </c>
      <c r="K7" s="118">
        <f t="shared" ref="K7:K57" si="0">IF(B7*E7*H7=0,"",ROUNDDOWN(B7*E7*H7,0))</f>
        <v>12320</v>
      </c>
      <c r="L7" s="119" t="s">
        <v>7</v>
      </c>
    </row>
    <row r="8" spans="1:12" ht="19.95" customHeight="1">
      <c r="A8" s="120">
        <v>1</v>
      </c>
      <c r="B8" s="121"/>
      <c r="C8" s="122" t="s">
        <v>7</v>
      </c>
      <c r="D8" s="123" t="s">
        <v>130</v>
      </c>
      <c r="E8" s="124"/>
      <c r="F8" s="125" t="s">
        <v>143</v>
      </c>
      <c r="G8" s="126" t="s">
        <v>130</v>
      </c>
      <c r="H8" s="121"/>
      <c r="I8" s="122" t="s">
        <v>131</v>
      </c>
      <c r="J8" s="127" t="s">
        <v>132</v>
      </c>
      <c r="K8" s="128" t="str">
        <f t="shared" si="0"/>
        <v/>
      </c>
      <c r="L8" s="129" t="s">
        <v>7</v>
      </c>
    </row>
    <row r="9" spans="1:12" ht="19.95" customHeight="1">
      <c r="A9" s="120">
        <v>2</v>
      </c>
      <c r="B9" s="121"/>
      <c r="C9" s="122" t="s">
        <v>7</v>
      </c>
      <c r="D9" s="123" t="s">
        <v>130</v>
      </c>
      <c r="E9" s="124"/>
      <c r="F9" s="125" t="s">
        <v>143</v>
      </c>
      <c r="G9" s="126" t="s">
        <v>130</v>
      </c>
      <c r="H9" s="121"/>
      <c r="I9" s="122" t="s">
        <v>131</v>
      </c>
      <c r="J9" s="127" t="s">
        <v>132</v>
      </c>
      <c r="K9" s="128" t="str">
        <f t="shared" si="0"/>
        <v/>
      </c>
      <c r="L9" s="129" t="s">
        <v>7</v>
      </c>
    </row>
    <row r="10" spans="1:12" ht="19.95" customHeight="1">
      <c r="A10" s="120">
        <v>3</v>
      </c>
      <c r="B10" s="121"/>
      <c r="C10" s="122" t="s">
        <v>7</v>
      </c>
      <c r="D10" s="123" t="s">
        <v>130</v>
      </c>
      <c r="E10" s="124"/>
      <c r="F10" s="125" t="s">
        <v>143</v>
      </c>
      <c r="G10" s="126" t="s">
        <v>130</v>
      </c>
      <c r="H10" s="121"/>
      <c r="I10" s="122" t="s">
        <v>131</v>
      </c>
      <c r="J10" s="127" t="s">
        <v>132</v>
      </c>
      <c r="K10" s="128" t="str">
        <f t="shared" si="0"/>
        <v/>
      </c>
      <c r="L10" s="129" t="s">
        <v>7</v>
      </c>
    </row>
    <row r="11" spans="1:12" ht="19.95" customHeight="1">
      <c r="A11" s="120">
        <v>4</v>
      </c>
      <c r="B11" s="121"/>
      <c r="C11" s="122" t="s">
        <v>7</v>
      </c>
      <c r="D11" s="123" t="s">
        <v>130</v>
      </c>
      <c r="E11" s="124"/>
      <c r="F11" s="125" t="s">
        <v>143</v>
      </c>
      <c r="G11" s="126" t="s">
        <v>130</v>
      </c>
      <c r="H11" s="121"/>
      <c r="I11" s="122" t="s">
        <v>131</v>
      </c>
      <c r="J11" s="127" t="s">
        <v>132</v>
      </c>
      <c r="K11" s="128" t="str">
        <f t="shared" si="0"/>
        <v/>
      </c>
      <c r="L11" s="129" t="s">
        <v>7</v>
      </c>
    </row>
    <row r="12" spans="1:12" ht="19.95" customHeight="1">
      <c r="A12" s="120">
        <v>5</v>
      </c>
      <c r="B12" s="121"/>
      <c r="C12" s="122" t="s">
        <v>7</v>
      </c>
      <c r="D12" s="123" t="s">
        <v>130</v>
      </c>
      <c r="E12" s="124"/>
      <c r="F12" s="125" t="s">
        <v>143</v>
      </c>
      <c r="G12" s="126" t="s">
        <v>130</v>
      </c>
      <c r="H12" s="121"/>
      <c r="I12" s="122" t="s">
        <v>131</v>
      </c>
      <c r="J12" s="127" t="s">
        <v>132</v>
      </c>
      <c r="K12" s="128" t="str">
        <f t="shared" si="0"/>
        <v/>
      </c>
      <c r="L12" s="129" t="s">
        <v>7</v>
      </c>
    </row>
    <row r="13" spans="1:12" ht="19.95" customHeight="1">
      <c r="A13" s="120">
        <v>6</v>
      </c>
      <c r="B13" s="121"/>
      <c r="C13" s="122" t="s">
        <v>7</v>
      </c>
      <c r="D13" s="123" t="s">
        <v>130</v>
      </c>
      <c r="E13" s="124"/>
      <c r="F13" s="125" t="s">
        <v>143</v>
      </c>
      <c r="G13" s="126" t="s">
        <v>130</v>
      </c>
      <c r="H13" s="121"/>
      <c r="I13" s="122" t="s">
        <v>131</v>
      </c>
      <c r="J13" s="127" t="s">
        <v>132</v>
      </c>
      <c r="K13" s="128" t="str">
        <f t="shared" si="0"/>
        <v/>
      </c>
      <c r="L13" s="129" t="s">
        <v>7</v>
      </c>
    </row>
    <row r="14" spans="1:12" ht="19.95" customHeight="1">
      <c r="A14" s="120">
        <v>7</v>
      </c>
      <c r="B14" s="121"/>
      <c r="C14" s="122" t="s">
        <v>7</v>
      </c>
      <c r="D14" s="123" t="s">
        <v>130</v>
      </c>
      <c r="E14" s="124"/>
      <c r="F14" s="125" t="s">
        <v>143</v>
      </c>
      <c r="G14" s="126" t="s">
        <v>130</v>
      </c>
      <c r="H14" s="121"/>
      <c r="I14" s="122" t="s">
        <v>131</v>
      </c>
      <c r="J14" s="127" t="s">
        <v>132</v>
      </c>
      <c r="K14" s="128" t="str">
        <f t="shared" si="0"/>
        <v/>
      </c>
      <c r="L14" s="129" t="s">
        <v>7</v>
      </c>
    </row>
    <row r="15" spans="1:12" ht="19.95" customHeight="1">
      <c r="A15" s="120">
        <v>8</v>
      </c>
      <c r="B15" s="121"/>
      <c r="C15" s="122" t="s">
        <v>7</v>
      </c>
      <c r="D15" s="123" t="s">
        <v>130</v>
      </c>
      <c r="E15" s="124"/>
      <c r="F15" s="125" t="s">
        <v>143</v>
      </c>
      <c r="G15" s="126" t="s">
        <v>130</v>
      </c>
      <c r="H15" s="121"/>
      <c r="I15" s="122" t="s">
        <v>131</v>
      </c>
      <c r="J15" s="127" t="s">
        <v>132</v>
      </c>
      <c r="K15" s="128" t="str">
        <f t="shared" si="0"/>
        <v/>
      </c>
      <c r="L15" s="129" t="s">
        <v>7</v>
      </c>
    </row>
    <row r="16" spans="1:12" ht="19.95" customHeight="1">
      <c r="A16" s="120">
        <v>9</v>
      </c>
      <c r="B16" s="121"/>
      <c r="C16" s="122" t="s">
        <v>7</v>
      </c>
      <c r="D16" s="123" t="s">
        <v>130</v>
      </c>
      <c r="E16" s="124"/>
      <c r="F16" s="125" t="s">
        <v>143</v>
      </c>
      <c r="G16" s="126" t="s">
        <v>130</v>
      </c>
      <c r="H16" s="121"/>
      <c r="I16" s="122" t="s">
        <v>131</v>
      </c>
      <c r="J16" s="127" t="s">
        <v>132</v>
      </c>
      <c r="K16" s="128" t="str">
        <f t="shared" si="0"/>
        <v/>
      </c>
      <c r="L16" s="129" t="s">
        <v>7</v>
      </c>
    </row>
    <row r="17" spans="1:12" ht="19.95" customHeight="1" thickBot="1">
      <c r="A17" s="130">
        <v>10</v>
      </c>
      <c r="B17" s="131"/>
      <c r="C17" s="132" t="s">
        <v>7</v>
      </c>
      <c r="D17" s="133" t="s">
        <v>130</v>
      </c>
      <c r="E17" s="134"/>
      <c r="F17" s="135" t="s">
        <v>143</v>
      </c>
      <c r="G17" s="136" t="s">
        <v>130</v>
      </c>
      <c r="H17" s="131"/>
      <c r="I17" s="132" t="s">
        <v>131</v>
      </c>
      <c r="J17" s="137" t="s">
        <v>132</v>
      </c>
      <c r="K17" s="138" t="str">
        <f t="shared" si="0"/>
        <v/>
      </c>
      <c r="L17" s="139" t="s">
        <v>7</v>
      </c>
    </row>
    <row r="18" spans="1:12" ht="19.95" customHeight="1">
      <c r="A18" s="140">
        <v>11</v>
      </c>
      <c r="B18" s="121"/>
      <c r="C18" s="122" t="s">
        <v>7</v>
      </c>
      <c r="D18" s="123" t="s">
        <v>130</v>
      </c>
      <c r="E18" s="124"/>
      <c r="F18" s="141" t="s">
        <v>143</v>
      </c>
      <c r="G18" s="126" t="s">
        <v>130</v>
      </c>
      <c r="H18" s="121"/>
      <c r="I18" s="122" t="s">
        <v>131</v>
      </c>
      <c r="J18" s="127" t="s">
        <v>132</v>
      </c>
      <c r="K18" s="142" t="str">
        <f t="shared" si="0"/>
        <v/>
      </c>
      <c r="L18" s="143" t="s">
        <v>7</v>
      </c>
    </row>
    <row r="19" spans="1:12" ht="19.95" customHeight="1">
      <c r="A19" s="120">
        <v>12</v>
      </c>
      <c r="B19" s="121"/>
      <c r="C19" s="122" t="s">
        <v>7</v>
      </c>
      <c r="D19" s="123" t="s">
        <v>130</v>
      </c>
      <c r="E19" s="124"/>
      <c r="F19" s="125" t="s">
        <v>143</v>
      </c>
      <c r="G19" s="126" t="s">
        <v>130</v>
      </c>
      <c r="H19" s="121"/>
      <c r="I19" s="122" t="s">
        <v>131</v>
      </c>
      <c r="J19" s="127" t="s">
        <v>132</v>
      </c>
      <c r="K19" s="128" t="str">
        <f t="shared" si="0"/>
        <v/>
      </c>
      <c r="L19" s="129" t="s">
        <v>7</v>
      </c>
    </row>
    <row r="20" spans="1:12" ht="19.95" customHeight="1">
      <c r="A20" s="120">
        <v>13</v>
      </c>
      <c r="B20" s="121"/>
      <c r="C20" s="122" t="s">
        <v>7</v>
      </c>
      <c r="D20" s="123" t="s">
        <v>130</v>
      </c>
      <c r="E20" s="124"/>
      <c r="F20" s="125" t="s">
        <v>143</v>
      </c>
      <c r="G20" s="126" t="s">
        <v>130</v>
      </c>
      <c r="H20" s="121"/>
      <c r="I20" s="122" t="s">
        <v>131</v>
      </c>
      <c r="J20" s="127" t="s">
        <v>132</v>
      </c>
      <c r="K20" s="128" t="str">
        <f t="shared" si="0"/>
        <v/>
      </c>
      <c r="L20" s="129" t="s">
        <v>7</v>
      </c>
    </row>
    <row r="21" spans="1:12" ht="19.95" customHeight="1">
      <c r="A21" s="120">
        <v>14</v>
      </c>
      <c r="B21" s="121"/>
      <c r="C21" s="122" t="s">
        <v>7</v>
      </c>
      <c r="D21" s="123" t="s">
        <v>130</v>
      </c>
      <c r="E21" s="124"/>
      <c r="F21" s="125" t="s">
        <v>143</v>
      </c>
      <c r="G21" s="126" t="s">
        <v>130</v>
      </c>
      <c r="H21" s="121"/>
      <c r="I21" s="122" t="s">
        <v>131</v>
      </c>
      <c r="J21" s="127" t="s">
        <v>132</v>
      </c>
      <c r="K21" s="128" t="str">
        <f t="shared" si="0"/>
        <v/>
      </c>
      <c r="L21" s="129" t="s">
        <v>7</v>
      </c>
    </row>
    <row r="22" spans="1:12" ht="19.95" customHeight="1">
      <c r="A22" s="120">
        <v>15</v>
      </c>
      <c r="B22" s="121"/>
      <c r="C22" s="122" t="s">
        <v>7</v>
      </c>
      <c r="D22" s="123" t="s">
        <v>130</v>
      </c>
      <c r="E22" s="124"/>
      <c r="F22" s="125" t="s">
        <v>143</v>
      </c>
      <c r="G22" s="126" t="s">
        <v>130</v>
      </c>
      <c r="H22" s="121"/>
      <c r="I22" s="122" t="s">
        <v>131</v>
      </c>
      <c r="J22" s="127" t="s">
        <v>132</v>
      </c>
      <c r="K22" s="128" t="str">
        <f t="shared" si="0"/>
        <v/>
      </c>
      <c r="L22" s="129" t="s">
        <v>7</v>
      </c>
    </row>
    <row r="23" spans="1:12" ht="19.95" customHeight="1">
      <c r="A23" s="120">
        <v>16</v>
      </c>
      <c r="B23" s="121"/>
      <c r="C23" s="122" t="s">
        <v>7</v>
      </c>
      <c r="D23" s="123" t="s">
        <v>130</v>
      </c>
      <c r="E23" s="124"/>
      <c r="F23" s="125" t="s">
        <v>143</v>
      </c>
      <c r="G23" s="126" t="s">
        <v>130</v>
      </c>
      <c r="H23" s="121"/>
      <c r="I23" s="122" t="s">
        <v>131</v>
      </c>
      <c r="J23" s="127" t="s">
        <v>132</v>
      </c>
      <c r="K23" s="128" t="str">
        <f t="shared" si="0"/>
        <v/>
      </c>
      <c r="L23" s="129" t="s">
        <v>7</v>
      </c>
    </row>
    <row r="24" spans="1:12" ht="19.95" customHeight="1">
      <c r="A24" s="120">
        <v>17</v>
      </c>
      <c r="B24" s="121"/>
      <c r="C24" s="122" t="s">
        <v>7</v>
      </c>
      <c r="D24" s="123" t="s">
        <v>130</v>
      </c>
      <c r="E24" s="124"/>
      <c r="F24" s="125" t="s">
        <v>143</v>
      </c>
      <c r="G24" s="126" t="s">
        <v>130</v>
      </c>
      <c r="H24" s="121"/>
      <c r="I24" s="122" t="s">
        <v>131</v>
      </c>
      <c r="J24" s="127" t="s">
        <v>132</v>
      </c>
      <c r="K24" s="128" t="str">
        <f t="shared" si="0"/>
        <v/>
      </c>
      <c r="L24" s="129" t="s">
        <v>7</v>
      </c>
    </row>
    <row r="25" spans="1:12" ht="19.95" customHeight="1">
      <c r="A25" s="120">
        <v>18</v>
      </c>
      <c r="B25" s="121"/>
      <c r="C25" s="122" t="s">
        <v>7</v>
      </c>
      <c r="D25" s="123" t="s">
        <v>130</v>
      </c>
      <c r="E25" s="124"/>
      <c r="F25" s="125" t="s">
        <v>143</v>
      </c>
      <c r="G25" s="126" t="s">
        <v>130</v>
      </c>
      <c r="H25" s="121"/>
      <c r="I25" s="122" t="s">
        <v>131</v>
      </c>
      <c r="J25" s="127" t="s">
        <v>132</v>
      </c>
      <c r="K25" s="128" t="str">
        <f t="shared" si="0"/>
        <v/>
      </c>
      <c r="L25" s="129" t="s">
        <v>7</v>
      </c>
    </row>
    <row r="26" spans="1:12" ht="19.95" customHeight="1">
      <c r="A26" s="120">
        <v>19</v>
      </c>
      <c r="B26" s="121"/>
      <c r="C26" s="122" t="s">
        <v>7</v>
      </c>
      <c r="D26" s="123" t="s">
        <v>130</v>
      </c>
      <c r="E26" s="124"/>
      <c r="F26" s="125" t="s">
        <v>143</v>
      </c>
      <c r="G26" s="126" t="s">
        <v>130</v>
      </c>
      <c r="H26" s="121"/>
      <c r="I26" s="122" t="s">
        <v>131</v>
      </c>
      <c r="J26" s="127" t="s">
        <v>132</v>
      </c>
      <c r="K26" s="128" t="str">
        <f t="shared" si="0"/>
        <v/>
      </c>
      <c r="L26" s="129" t="s">
        <v>7</v>
      </c>
    </row>
    <row r="27" spans="1:12" ht="19.95" customHeight="1" thickBot="1">
      <c r="A27" s="130">
        <v>20</v>
      </c>
      <c r="B27" s="131"/>
      <c r="C27" s="132" t="s">
        <v>7</v>
      </c>
      <c r="D27" s="133" t="s">
        <v>130</v>
      </c>
      <c r="E27" s="134"/>
      <c r="F27" s="135" t="s">
        <v>143</v>
      </c>
      <c r="G27" s="136" t="s">
        <v>130</v>
      </c>
      <c r="H27" s="131"/>
      <c r="I27" s="132" t="s">
        <v>131</v>
      </c>
      <c r="J27" s="137" t="s">
        <v>132</v>
      </c>
      <c r="K27" s="138" t="str">
        <f t="shared" si="0"/>
        <v/>
      </c>
      <c r="L27" s="139" t="s">
        <v>7</v>
      </c>
    </row>
    <row r="28" spans="1:12" ht="19.95" customHeight="1">
      <c r="A28" s="140">
        <v>21</v>
      </c>
      <c r="B28" s="121"/>
      <c r="C28" s="122" t="s">
        <v>7</v>
      </c>
      <c r="D28" s="123" t="s">
        <v>130</v>
      </c>
      <c r="E28" s="124"/>
      <c r="F28" s="141" t="s">
        <v>143</v>
      </c>
      <c r="G28" s="126" t="s">
        <v>130</v>
      </c>
      <c r="H28" s="121"/>
      <c r="I28" s="122" t="s">
        <v>131</v>
      </c>
      <c r="J28" s="144" t="s">
        <v>132</v>
      </c>
      <c r="K28" s="142" t="str">
        <f t="shared" si="0"/>
        <v/>
      </c>
      <c r="L28" s="129" t="s">
        <v>7</v>
      </c>
    </row>
    <row r="29" spans="1:12" ht="19.95" customHeight="1">
      <c r="A29" s="120">
        <v>22</v>
      </c>
      <c r="B29" s="121"/>
      <c r="C29" s="122" t="s">
        <v>7</v>
      </c>
      <c r="D29" s="123" t="s">
        <v>130</v>
      </c>
      <c r="E29" s="124"/>
      <c r="F29" s="125" t="s">
        <v>143</v>
      </c>
      <c r="G29" s="126" t="s">
        <v>130</v>
      </c>
      <c r="H29" s="121"/>
      <c r="I29" s="122" t="s">
        <v>131</v>
      </c>
      <c r="J29" s="127" t="s">
        <v>132</v>
      </c>
      <c r="K29" s="128" t="str">
        <f t="shared" si="0"/>
        <v/>
      </c>
      <c r="L29" s="129" t="s">
        <v>7</v>
      </c>
    </row>
    <row r="30" spans="1:12" ht="19.95" customHeight="1">
      <c r="A30" s="120">
        <v>23</v>
      </c>
      <c r="B30" s="121"/>
      <c r="C30" s="122" t="s">
        <v>7</v>
      </c>
      <c r="D30" s="123" t="s">
        <v>130</v>
      </c>
      <c r="E30" s="124"/>
      <c r="F30" s="125" t="s">
        <v>143</v>
      </c>
      <c r="G30" s="126" t="s">
        <v>130</v>
      </c>
      <c r="H30" s="121"/>
      <c r="I30" s="122" t="s">
        <v>131</v>
      </c>
      <c r="J30" s="127" t="s">
        <v>132</v>
      </c>
      <c r="K30" s="128" t="str">
        <f t="shared" si="0"/>
        <v/>
      </c>
      <c r="L30" s="129" t="s">
        <v>7</v>
      </c>
    </row>
    <row r="31" spans="1:12" ht="19.95" customHeight="1">
      <c r="A31" s="120">
        <v>24</v>
      </c>
      <c r="B31" s="121"/>
      <c r="C31" s="122" t="s">
        <v>7</v>
      </c>
      <c r="D31" s="123" t="s">
        <v>130</v>
      </c>
      <c r="E31" s="124"/>
      <c r="F31" s="125" t="s">
        <v>143</v>
      </c>
      <c r="G31" s="126" t="s">
        <v>130</v>
      </c>
      <c r="H31" s="121"/>
      <c r="I31" s="122" t="s">
        <v>131</v>
      </c>
      <c r="J31" s="127" t="s">
        <v>132</v>
      </c>
      <c r="K31" s="128" t="str">
        <f t="shared" si="0"/>
        <v/>
      </c>
      <c r="L31" s="129" t="s">
        <v>7</v>
      </c>
    </row>
    <row r="32" spans="1:12" ht="19.95" customHeight="1">
      <c r="A32" s="120">
        <v>25</v>
      </c>
      <c r="B32" s="121"/>
      <c r="C32" s="122" t="s">
        <v>7</v>
      </c>
      <c r="D32" s="123" t="s">
        <v>130</v>
      </c>
      <c r="E32" s="124"/>
      <c r="F32" s="125" t="s">
        <v>143</v>
      </c>
      <c r="G32" s="126" t="s">
        <v>130</v>
      </c>
      <c r="H32" s="121"/>
      <c r="I32" s="122" t="s">
        <v>131</v>
      </c>
      <c r="J32" s="127" t="s">
        <v>132</v>
      </c>
      <c r="K32" s="128" t="str">
        <f t="shared" si="0"/>
        <v/>
      </c>
      <c r="L32" s="129" t="s">
        <v>7</v>
      </c>
    </row>
    <row r="33" spans="1:12" ht="19.95" customHeight="1">
      <c r="A33" s="120">
        <v>26</v>
      </c>
      <c r="B33" s="121"/>
      <c r="C33" s="122" t="s">
        <v>7</v>
      </c>
      <c r="D33" s="123" t="s">
        <v>130</v>
      </c>
      <c r="E33" s="124"/>
      <c r="F33" s="125" t="s">
        <v>143</v>
      </c>
      <c r="G33" s="126" t="s">
        <v>130</v>
      </c>
      <c r="H33" s="121"/>
      <c r="I33" s="122" t="s">
        <v>131</v>
      </c>
      <c r="J33" s="127" t="s">
        <v>132</v>
      </c>
      <c r="K33" s="128" t="str">
        <f t="shared" si="0"/>
        <v/>
      </c>
      <c r="L33" s="129" t="s">
        <v>7</v>
      </c>
    </row>
    <row r="34" spans="1:12" ht="19.95" customHeight="1">
      <c r="A34" s="120">
        <v>27</v>
      </c>
      <c r="B34" s="121"/>
      <c r="C34" s="122" t="s">
        <v>7</v>
      </c>
      <c r="D34" s="123" t="s">
        <v>130</v>
      </c>
      <c r="E34" s="124"/>
      <c r="F34" s="125" t="s">
        <v>143</v>
      </c>
      <c r="G34" s="126" t="s">
        <v>130</v>
      </c>
      <c r="H34" s="121"/>
      <c r="I34" s="122" t="s">
        <v>131</v>
      </c>
      <c r="J34" s="127" t="s">
        <v>132</v>
      </c>
      <c r="K34" s="128" t="str">
        <f t="shared" si="0"/>
        <v/>
      </c>
      <c r="L34" s="129" t="s">
        <v>7</v>
      </c>
    </row>
    <row r="35" spans="1:12" ht="19.95" customHeight="1">
      <c r="A35" s="120">
        <v>28</v>
      </c>
      <c r="B35" s="121"/>
      <c r="C35" s="122" t="s">
        <v>7</v>
      </c>
      <c r="D35" s="123" t="s">
        <v>130</v>
      </c>
      <c r="E35" s="124"/>
      <c r="F35" s="125" t="s">
        <v>143</v>
      </c>
      <c r="G35" s="126" t="s">
        <v>130</v>
      </c>
      <c r="H35" s="121"/>
      <c r="I35" s="122" t="s">
        <v>131</v>
      </c>
      <c r="J35" s="127" t="s">
        <v>132</v>
      </c>
      <c r="K35" s="128" t="str">
        <f t="shared" si="0"/>
        <v/>
      </c>
      <c r="L35" s="129" t="s">
        <v>7</v>
      </c>
    </row>
    <row r="36" spans="1:12" ht="19.95" customHeight="1">
      <c r="A36" s="120">
        <v>29</v>
      </c>
      <c r="B36" s="121"/>
      <c r="C36" s="122" t="s">
        <v>7</v>
      </c>
      <c r="D36" s="123" t="s">
        <v>130</v>
      </c>
      <c r="E36" s="124"/>
      <c r="F36" s="125" t="s">
        <v>143</v>
      </c>
      <c r="G36" s="126" t="s">
        <v>130</v>
      </c>
      <c r="H36" s="121"/>
      <c r="I36" s="122" t="s">
        <v>131</v>
      </c>
      <c r="J36" s="127" t="s">
        <v>132</v>
      </c>
      <c r="K36" s="128" t="str">
        <f t="shared" si="0"/>
        <v/>
      </c>
      <c r="L36" s="129" t="s">
        <v>7</v>
      </c>
    </row>
    <row r="37" spans="1:12" ht="19.95" customHeight="1" thickBot="1">
      <c r="A37" s="130">
        <v>30</v>
      </c>
      <c r="B37" s="131"/>
      <c r="C37" s="132" t="s">
        <v>7</v>
      </c>
      <c r="D37" s="133" t="s">
        <v>130</v>
      </c>
      <c r="E37" s="134"/>
      <c r="F37" s="135" t="s">
        <v>143</v>
      </c>
      <c r="G37" s="136" t="s">
        <v>130</v>
      </c>
      <c r="H37" s="131"/>
      <c r="I37" s="132" t="s">
        <v>131</v>
      </c>
      <c r="J37" s="137" t="s">
        <v>132</v>
      </c>
      <c r="K37" s="138" t="str">
        <f t="shared" si="0"/>
        <v/>
      </c>
      <c r="L37" s="139" t="s">
        <v>7</v>
      </c>
    </row>
    <row r="38" spans="1:12" ht="19.95" customHeight="1">
      <c r="A38" s="140">
        <v>31</v>
      </c>
      <c r="B38" s="121"/>
      <c r="C38" s="122" t="s">
        <v>7</v>
      </c>
      <c r="D38" s="123" t="s">
        <v>130</v>
      </c>
      <c r="E38" s="124"/>
      <c r="F38" s="141" t="s">
        <v>143</v>
      </c>
      <c r="G38" s="126" t="s">
        <v>130</v>
      </c>
      <c r="H38" s="121"/>
      <c r="I38" s="122" t="s">
        <v>131</v>
      </c>
      <c r="J38" s="127" t="s">
        <v>132</v>
      </c>
      <c r="K38" s="142" t="str">
        <f t="shared" si="0"/>
        <v/>
      </c>
      <c r="L38" s="129" t="s">
        <v>7</v>
      </c>
    </row>
    <row r="39" spans="1:12" ht="19.95" customHeight="1">
      <c r="A39" s="120">
        <v>32</v>
      </c>
      <c r="B39" s="121"/>
      <c r="C39" s="122" t="s">
        <v>7</v>
      </c>
      <c r="D39" s="123" t="s">
        <v>130</v>
      </c>
      <c r="E39" s="124"/>
      <c r="F39" s="125" t="s">
        <v>143</v>
      </c>
      <c r="G39" s="126" t="s">
        <v>130</v>
      </c>
      <c r="H39" s="121"/>
      <c r="I39" s="122" t="s">
        <v>131</v>
      </c>
      <c r="J39" s="127" t="s">
        <v>132</v>
      </c>
      <c r="K39" s="128" t="str">
        <f t="shared" si="0"/>
        <v/>
      </c>
      <c r="L39" s="129" t="s">
        <v>7</v>
      </c>
    </row>
    <row r="40" spans="1:12" ht="19.95" customHeight="1">
      <c r="A40" s="120">
        <v>33</v>
      </c>
      <c r="B40" s="121"/>
      <c r="C40" s="122" t="s">
        <v>7</v>
      </c>
      <c r="D40" s="123" t="s">
        <v>130</v>
      </c>
      <c r="E40" s="124"/>
      <c r="F40" s="125" t="s">
        <v>143</v>
      </c>
      <c r="G40" s="126" t="s">
        <v>130</v>
      </c>
      <c r="H40" s="121"/>
      <c r="I40" s="122" t="s">
        <v>131</v>
      </c>
      <c r="J40" s="127" t="s">
        <v>132</v>
      </c>
      <c r="K40" s="128" t="str">
        <f t="shared" si="0"/>
        <v/>
      </c>
      <c r="L40" s="129" t="s">
        <v>7</v>
      </c>
    </row>
    <row r="41" spans="1:12" ht="19.95" customHeight="1">
      <c r="A41" s="120">
        <v>34</v>
      </c>
      <c r="B41" s="121"/>
      <c r="C41" s="122" t="s">
        <v>7</v>
      </c>
      <c r="D41" s="123" t="s">
        <v>130</v>
      </c>
      <c r="E41" s="124"/>
      <c r="F41" s="125" t="s">
        <v>143</v>
      </c>
      <c r="G41" s="126" t="s">
        <v>130</v>
      </c>
      <c r="H41" s="121"/>
      <c r="I41" s="122" t="s">
        <v>131</v>
      </c>
      <c r="J41" s="127" t="s">
        <v>132</v>
      </c>
      <c r="K41" s="128" t="str">
        <f t="shared" si="0"/>
        <v/>
      </c>
      <c r="L41" s="129" t="s">
        <v>7</v>
      </c>
    </row>
    <row r="42" spans="1:12" ht="19.95" customHeight="1">
      <c r="A42" s="120">
        <v>35</v>
      </c>
      <c r="B42" s="121"/>
      <c r="C42" s="122" t="s">
        <v>7</v>
      </c>
      <c r="D42" s="123" t="s">
        <v>130</v>
      </c>
      <c r="E42" s="124"/>
      <c r="F42" s="125" t="s">
        <v>143</v>
      </c>
      <c r="G42" s="126" t="s">
        <v>130</v>
      </c>
      <c r="H42" s="121"/>
      <c r="I42" s="122" t="s">
        <v>131</v>
      </c>
      <c r="J42" s="127" t="s">
        <v>132</v>
      </c>
      <c r="K42" s="128" t="str">
        <f t="shared" si="0"/>
        <v/>
      </c>
      <c r="L42" s="129" t="s">
        <v>7</v>
      </c>
    </row>
    <row r="43" spans="1:12" ht="19.95" customHeight="1">
      <c r="A43" s="120">
        <v>36</v>
      </c>
      <c r="B43" s="121"/>
      <c r="C43" s="122" t="s">
        <v>7</v>
      </c>
      <c r="D43" s="123" t="s">
        <v>130</v>
      </c>
      <c r="E43" s="124"/>
      <c r="F43" s="125" t="s">
        <v>143</v>
      </c>
      <c r="G43" s="126" t="s">
        <v>130</v>
      </c>
      <c r="H43" s="121"/>
      <c r="I43" s="122" t="s">
        <v>131</v>
      </c>
      <c r="J43" s="127" t="s">
        <v>132</v>
      </c>
      <c r="K43" s="128" t="str">
        <f t="shared" si="0"/>
        <v/>
      </c>
      <c r="L43" s="129" t="s">
        <v>7</v>
      </c>
    </row>
    <row r="44" spans="1:12" ht="19.95" customHeight="1">
      <c r="A44" s="120">
        <v>37</v>
      </c>
      <c r="B44" s="121"/>
      <c r="C44" s="122" t="s">
        <v>7</v>
      </c>
      <c r="D44" s="123" t="s">
        <v>130</v>
      </c>
      <c r="E44" s="124"/>
      <c r="F44" s="125" t="s">
        <v>143</v>
      </c>
      <c r="G44" s="126" t="s">
        <v>130</v>
      </c>
      <c r="H44" s="121"/>
      <c r="I44" s="122" t="s">
        <v>131</v>
      </c>
      <c r="J44" s="127" t="s">
        <v>132</v>
      </c>
      <c r="K44" s="128" t="str">
        <f t="shared" si="0"/>
        <v/>
      </c>
      <c r="L44" s="129" t="s">
        <v>7</v>
      </c>
    </row>
    <row r="45" spans="1:12" ht="19.95" customHeight="1">
      <c r="A45" s="120">
        <v>38</v>
      </c>
      <c r="B45" s="121"/>
      <c r="C45" s="122" t="s">
        <v>7</v>
      </c>
      <c r="D45" s="123" t="s">
        <v>130</v>
      </c>
      <c r="E45" s="124"/>
      <c r="F45" s="125" t="s">
        <v>143</v>
      </c>
      <c r="G45" s="126" t="s">
        <v>130</v>
      </c>
      <c r="H45" s="121"/>
      <c r="I45" s="122" t="s">
        <v>131</v>
      </c>
      <c r="J45" s="127" t="s">
        <v>132</v>
      </c>
      <c r="K45" s="128" t="str">
        <f t="shared" si="0"/>
        <v/>
      </c>
      <c r="L45" s="129" t="s">
        <v>7</v>
      </c>
    </row>
    <row r="46" spans="1:12" ht="19.95" customHeight="1">
      <c r="A46" s="120">
        <v>39</v>
      </c>
      <c r="B46" s="121"/>
      <c r="C46" s="122" t="s">
        <v>7</v>
      </c>
      <c r="D46" s="123" t="s">
        <v>130</v>
      </c>
      <c r="E46" s="124"/>
      <c r="F46" s="125" t="s">
        <v>143</v>
      </c>
      <c r="G46" s="126" t="s">
        <v>130</v>
      </c>
      <c r="H46" s="121"/>
      <c r="I46" s="122" t="s">
        <v>131</v>
      </c>
      <c r="J46" s="127" t="s">
        <v>132</v>
      </c>
      <c r="K46" s="128" t="str">
        <f t="shared" si="0"/>
        <v/>
      </c>
      <c r="L46" s="129" t="s">
        <v>7</v>
      </c>
    </row>
    <row r="47" spans="1:12" ht="19.95" customHeight="1" thickBot="1">
      <c r="A47" s="130">
        <v>40</v>
      </c>
      <c r="B47" s="131"/>
      <c r="C47" s="132" t="s">
        <v>7</v>
      </c>
      <c r="D47" s="133" t="s">
        <v>130</v>
      </c>
      <c r="E47" s="134"/>
      <c r="F47" s="135" t="s">
        <v>143</v>
      </c>
      <c r="G47" s="136" t="s">
        <v>130</v>
      </c>
      <c r="H47" s="131"/>
      <c r="I47" s="132" t="s">
        <v>131</v>
      </c>
      <c r="J47" s="137" t="s">
        <v>132</v>
      </c>
      <c r="K47" s="145" t="str">
        <f t="shared" si="0"/>
        <v/>
      </c>
      <c r="L47" s="139" t="s">
        <v>7</v>
      </c>
    </row>
    <row r="48" spans="1:12" ht="19.95" customHeight="1">
      <c r="A48" s="140">
        <v>41</v>
      </c>
      <c r="B48" s="121"/>
      <c r="C48" s="122" t="s">
        <v>7</v>
      </c>
      <c r="D48" s="123" t="s">
        <v>130</v>
      </c>
      <c r="E48" s="124"/>
      <c r="F48" s="141" t="s">
        <v>143</v>
      </c>
      <c r="G48" s="126" t="s">
        <v>130</v>
      </c>
      <c r="H48" s="121"/>
      <c r="I48" s="122" t="s">
        <v>131</v>
      </c>
      <c r="J48" s="127" t="s">
        <v>132</v>
      </c>
      <c r="K48" s="146" t="str">
        <f t="shared" si="0"/>
        <v/>
      </c>
      <c r="L48" s="129" t="s">
        <v>7</v>
      </c>
    </row>
    <row r="49" spans="1:12" ht="19.95" customHeight="1">
      <c r="A49" s="120">
        <v>42</v>
      </c>
      <c r="B49" s="121"/>
      <c r="C49" s="122" t="s">
        <v>7</v>
      </c>
      <c r="D49" s="123" t="s">
        <v>130</v>
      </c>
      <c r="E49" s="124"/>
      <c r="F49" s="125" t="s">
        <v>143</v>
      </c>
      <c r="G49" s="126" t="s">
        <v>130</v>
      </c>
      <c r="H49" s="121"/>
      <c r="I49" s="122" t="s">
        <v>131</v>
      </c>
      <c r="J49" s="127" t="s">
        <v>132</v>
      </c>
      <c r="K49" s="128" t="str">
        <f t="shared" si="0"/>
        <v/>
      </c>
      <c r="L49" s="129" t="s">
        <v>7</v>
      </c>
    </row>
    <row r="50" spans="1:12" ht="19.95" customHeight="1">
      <c r="A50" s="120">
        <v>43</v>
      </c>
      <c r="B50" s="121"/>
      <c r="C50" s="122" t="s">
        <v>7</v>
      </c>
      <c r="D50" s="123" t="s">
        <v>130</v>
      </c>
      <c r="E50" s="124"/>
      <c r="F50" s="125" t="s">
        <v>143</v>
      </c>
      <c r="G50" s="126" t="s">
        <v>130</v>
      </c>
      <c r="H50" s="121"/>
      <c r="I50" s="122" t="s">
        <v>131</v>
      </c>
      <c r="J50" s="127" t="s">
        <v>132</v>
      </c>
      <c r="K50" s="128" t="str">
        <f t="shared" si="0"/>
        <v/>
      </c>
      <c r="L50" s="129" t="s">
        <v>7</v>
      </c>
    </row>
    <row r="51" spans="1:12" ht="19.95" customHeight="1">
      <c r="A51" s="120">
        <v>44</v>
      </c>
      <c r="B51" s="121"/>
      <c r="C51" s="122" t="s">
        <v>7</v>
      </c>
      <c r="D51" s="123" t="s">
        <v>130</v>
      </c>
      <c r="E51" s="124"/>
      <c r="F51" s="125" t="s">
        <v>143</v>
      </c>
      <c r="G51" s="126" t="s">
        <v>130</v>
      </c>
      <c r="H51" s="121"/>
      <c r="I51" s="122" t="s">
        <v>131</v>
      </c>
      <c r="J51" s="127" t="s">
        <v>132</v>
      </c>
      <c r="K51" s="128" t="str">
        <f t="shared" si="0"/>
        <v/>
      </c>
      <c r="L51" s="129" t="s">
        <v>7</v>
      </c>
    </row>
    <row r="52" spans="1:12" ht="19.95" customHeight="1">
      <c r="A52" s="120">
        <v>45</v>
      </c>
      <c r="B52" s="121"/>
      <c r="C52" s="122" t="s">
        <v>7</v>
      </c>
      <c r="D52" s="123" t="s">
        <v>130</v>
      </c>
      <c r="E52" s="124"/>
      <c r="F52" s="125" t="s">
        <v>143</v>
      </c>
      <c r="G52" s="126" t="s">
        <v>130</v>
      </c>
      <c r="H52" s="121"/>
      <c r="I52" s="122" t="s">
        <v>131</v>
      </c>
      <c r="J52" s="127" t="s">
        <v>132</v>
      </c>
      <c r="K52" s="128" t="str">
        <f t="shared" si="0"/>
        <v/>
      </c>
      <c r="L52" s="129" t="s">
        <v>7</v>
      </c>
    </row>
    <row r="53" spans="1:12" ht="19.95" customHeight="1">
      <c r="A53" s="120">
        <v>46</v>
      </c>
      <c r="B53" s="121"/>
      <c r="C53" s="122" t="s">
        <v>7</v>
      </c>
      <c r="D53" s="123" t="s">
        <v>130</v>
      </c>
      <c r="E53" s="124"/>
      <c r="F53" s="125" t="s">
        <v>143</v>
      </c>
      <c r="G53" s="126" t="s">
        <v>130</v>
      </c>
      <c r="H53" s="121"/>
      <c r="I53" s="122" t="s">
        <v>131</v>
      </c>
      <c r="J53" s="127" t="s">
        <v>132</v>
      </c>
      <c r="K53" s="128" t="str">
        <f t="shared" si="0"/>
        <v/>
      </c>
      <c r="L53" s="129" t="s">
        <v>7</v>
      </c>
    </row>
    <row r="54" spans="1:12" ht="19.95" customHeight="1">
      <c r="A54" s="120">
        <v>47</v>
      </c>
      <c r="B54" s="121"/>
      <c r="C54" s="122" t="s">
        <v>7</v>
      </c>
      <c r="D54" s="123" t="s">
        <v>130</v>
      </c>
      <c r="E54" s="124"/>
      <c r="F54" s="125" t="s">
        <v>143</v>
      </c>
      <c r="G54" s="126" t="s">
        <v>130</v>
      </c>
      <c r="H54" s="121"/>
      <c r="I54" s="122" t="s">
        <v>131</v>
      </c>
      <c r="J54" s="127" t="s">
        <v>132</v>
      </c>
      <c r="K54" s="128" t="str">
        <f t="shared" si="0"/>
        <v/>
      </c>
      <c r="L54" s="129" t="s">
        <v>7</v>
      </c>
    </row>
    <row r="55" spans="1:12" ht="19.95" customHeight="1">
      <c r="A55" s="120">
        <v>48</v>
      </c>
      <c r="B55" s="121"/>
      <c r="C55" s="122" t="s">
        <v>7</v>
      </c>
      <c r="D55" s="123" t="s">
        <v>130</v>
      </c>
      <c r="E55" s="124"/>
      <c r="F55" s="125" t="s">
        <v>143</v>
      </c>
      <c r="G55" s="126" t="s">
        <v>130</v>
      </c>
      <c r="H55" s="121"/>
      <c r="I55" s="122" t="s">
        <v>131</v>
      </c>
      <c r="J55" s="127" t="s">
        <v>132</v>
      </c>
      <c r="K55" s="128" t="str">
        <f t="shared" si="0"/>
        <v/>
      </c>
      <c r="L55" s="129" t="s">
        <v>7</v>
      </c>
    </row>
    <row r="56" spans="1:12" ht="19.95" customHeight="1">
      <c r="A56" s="120">
        <v>49</v>
      </c>
      <c r="B56" s="121"/>
      <c r="C56" s="122" t="s">
        <v>7</v>
      </c>
      <c r="D56" s="123" t="s">
        <v>130</v>
      </c>
      <c r="E56" s="124"/>
      <c r="F56" s="125" t="s">
        <v>143</v>
      </c>
      <c r="G56" s="126" t="s">
        <v>130</v>
      </c>
      <c r="H56" s="121"/>
      <c r="I56" s="122" t="s">
        <v>131</v>
      </c>
      <c r="J56" s="127" t="s">
        <v>132</v>
      </c>
      <c r="K56" s="128" t="str">
        <f t="shared" si="0"/>
        <v/>
      </c>
      <c r="L56" s="129" t="s">
        <v>7</v>
      </c>
    </row>
    <row r="57" spans="1:12" ht="19.95" customHeight="1" thickBot="1">
      <c r="A57" s="130">
        <v>50</v>
      </c>
      <c r="B57" s="131"/>
      <c r="C57" s="132" t="s">
        <v>7</v>
      </c>
      <c r="D57" s="133" t="s">
        <v>130</v>
      </c>
      <c r="E57" s="134"/>
      <c r="F57" s="135" t="s">
        <v>143</v>
      </c>
      <c r="G57" s="136" t="s">
        <v>130</v>
      </c>
      <c r="H57" s="131"/>
      <c r="I57" s="132" t="s">
        <v>131</v>
      </c>
      <c r="J57" s="137" t="s">
        <v>132</v>
      </c>
      <c r="K57" s="145" t="str">
        <f t="shared" si="0"/>
        <v/>
      </c>
      <c r="L57" s="147" t="s">
        <v>7</v>
      </c>
    </row>
    <row r="58" spans="1:12" ht="19.95" customHeight="1" thickBot="1">
      <c r="F58" s="148"/>
      <c r="G58" s="149" t="s">
        <v>133</v>
      </c>
      <c r="H58" s="150" t="str">
        <f>IF(SUM(H8:H57)=0,"",SUM(H8:H57))</f>
        <v/>
      </c>
      <c r="I58" s="151" t="s">
        <v>131</v>
      </c>
      <c r="J58" s="152" t="s">
        <v>133</v>
      </c>
      <c r="K58" s="153" t="str">
        <f>IF(SUM(K8:K57)=0,"",SUM(K8:K57))</f>
        <v/>
      </c>
      <c r="L58" s="151" t="s">
        <v>7</v>
      </c>
    </row>
  </sheetData>
  <mergeCells count="4">
    <mergeCell ref="B6:C6"/>
    <mergeCell ref="E6:F6"/>
    <mergeCell ref="H6:I6"/>
    <mergeCell ref="K6:L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様式第２号（運営費）</vt:lpstr>
      <vt:lpstr>別紙１（運営費　変更　盲人ホーム・点字図書館以外）</vt:lpstr>
      <vt:lpstr>付表１（運営費　変更　盲人ホーム・点字図書館以外）</vt:lpstr>
      <vt:lpstr>計算用シート①【児童発達支援センターのみ入力】</vt:lpstr>
      <vt:lpstr>計算用シート②【生活介護事業所のみ入力】</vt:lpstr>
      <vt:lpstr>計算用シート①【児童発達支援センターのみ入力】!Print_Area</vt:lpstr>
      <vt:lpstr>計算用シート②【生活介護事業所のみ入力】!Print_Area</vt:lpstr>
      <vt:lpstr>'付表１（運営費　変更　盲人ホーム・点字図書館以外）'!Print_Area</vt:lpstr>
      <vt:lpstr>'別紙１（運営費　変更　盲人ホーム・点字図書館以外）'!Print_Area</vt:lpstr>
      <vt:lpstr>'様式第２号（運営費）'!Print_Area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2026-02-04T05:01:35Z</dcterms:modified>
</cp:coreProperties>
</file>