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5BF47136-3EDB-4483-8AB8-2A767DB168E4}" xr6:coauthVersionLast="47" xr6:coauthVersionMax="47" xr10:uidLastSave="{00000000-0000-0000-0000-000000000000}"/>
  <bookViews>
    <workbookView xWindow="-108" yWindow="-108" windowWidth="23256" windowHeight="13896" xr2:uid="{00000000-000D-0000-FFFF-FFFF00000000}"/>
  </bookViews>
  <sheets>
    <sheet name="別紙１" sheetId="45" r:id="rId1"/>
  </sheets>
  <definedNames>
    <definedName name="_xlnm.Print_Area" localSheetId="0">別紙１!$A$1:$R$38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3" i="45" l="1"/>
  <c r="O33" i="45"/>
  <c r="N33" i="45"/>
  <c r="M33" i="45"/>
  <c r="L33" i="45"/>
  <c r="K33" i="45"/>
  <c r="J33" i="45"/>
  <c r="I33" i="45"/>
  <c r="N14" i="45"/>
  <c r="N15" i="45"/>
  <c r="N16" i="45"/>
  <c r="L16" i="45"/>
  <c r="K16" i="45"/>
  <c r="L15" i="45"/>
  <c r="O15" i="45" s="1"/>
  <c r="K15" i="45"/>
  <c r="L14" i="45"/>
  <c r="K14" i="45"/>
  <c r="L19" i="45"/>
  <c r="N19" i="45" s="1"/>
  <c r="O19" i="45" s="1"/>
  <c r="L20" i="45"/>
  <c r="L18" i="45"/>
  <c r="N18" i="45" s="1"/>
  <c r="O18" i="45" s="1"/>
  <c r="K32" i="45"/>
  <c r="K31" i="45"/>
  <c r="K30" i="45"/>
  <c r="K28" i="45"/>
  <c r="K27" i="45"/>
  <c r="K26" i="45"/>
  <c r="K24" i="45"/>
  <c r="K23" i="45"/>
  <c r="K22" i="45"/>
  <c r="K20" i="45"/>
  <c r="K19" i="45"/>
  <c r="K18" i="45"/>
  <c r="K11" i="45"/>
  <c r="K12" i="45"/>
  <c r="K10" i="45"/>
  <c r="L10" i="45"/>
  <c r="O10" i="45" s="1"/>
  <c r="O16" i="45" l="1"/>
  <c r="O14" i="45"/>
  <c r="L28" i="45" l="1"/>
  <c r="N28" i="45" s="1"/>
  <c r="O28" i="45" s="1"/>
  <c r="L27" i="45"/>
  <c r="N27" i="45" s="1"/>
  <c r="O27" i="45" s="1"/>
  <c r="L26" i="45"/>
  <c r="N26" i="45" s="1"/>
  <c r="O26" i="45" s="1"/>
  <c r="G33" i="45" l="1"/>
  <c r="L11" i="45" l="1"/>
  <c r="L12" i="45"/>
  <c r="O12" i="45" s="1"/>
  <c r="N20" i="45"/>
  <c r="O20" i="45" s="1"/>
  <c r="L22" i="45"/>
  <c r="N22" i="45" s="1"/>
  <c r="O22" i="45" s="1"/>
  <c r="L23" i="45"/>
  <c r="N23" i="45" s="1"/>
  <c r="O23" i="45" s="1"/>
  <c r="L24" i="45"/>
  <c r="N24" i="45" s="1"/>
  <c r="O24" i="45" s="1"/>
  <c r="L30" i="45"/>
  <c r="N30" i="45" s="1"/>
  <c r="O30" i="45" s="1"/>
  <c r="L31" i="45"/>
  <c r="N31" i="45" s="1"/>
  <c r="O31" i="45" s="1"/>
  <c r="L32" i="45"/>
  <c r="N32" i="45" s="1"/>
  <c r="O32" i="45" s="1"/>
  <c r="O11" i="45" l="1"/>
</calcChain>
</file>

<file path=xl/sharedStrings.xml><?xml version="1.0" encoding="utf-8"?>
<sst xmlns="http://schemas.openxmlformats.org/spreadsheetml/2006/main" count="35" uniqueCount="35">
  <si>
    <t>合　　計</t>
    <rPh sb="0" eb="1">
      <t>ゴウ</t>
    </rPh>
    <rPh sb="3" eb="4">
      <t>ケイ</t>
    </rPh>
    <phoneticPr fontId="2"/>
  </si>
  <si>
    <t>設置主体</t>
    <rPh sb="0" eb="2">
      <t>セッチ</t>
    </rPh>
    <rPh sb="2" eb="4">
      <t>シュタイ</t>
    </rPh>
    <phoneticPr fontId="2"/>
  </si>
  <si>
    <t>総事業費</t>
    <rPh sb="0" eb="1">
      <t>ソウ</t>
    </rPh>
    <rPh sb="1" eb="4">
      <t>ジギョウヒ</t>
    </rPh>
    <phoneticPr fontId="2"/>
  </si>
  <si>
    <t>差引額</t>
    <rPh sb="0" eb="3">
      <t>サシヒキガク</t>
    </rPh>
    <phoneticPr fontId="2"/>
  </si>
  <si>
    <t>Ａ</t>
    <phoneticPr fontId="2"/>
  </si>
  <si>
    <t>Ｂ</t>
    <phoneticPr fontId="2"/>
  </si>
  <si>
    <t>Ｃ</t>
    <phoneticPr fontId="2"/>
  </si>
  <si>
    <t>Ｄ（Ａ－Ｃ）</t>
    <phoneticPr fontId="2"/>
  </si>
  <si>
    <t>Ｅ</t>
    <phoneticPr fontId="2"/>
  </si>
  <si>
    <t>Ｆ</t>
    <phoneticPr fontId="2"/>
  </si>
  <si>
    <t>対象経費の
実支出額</t>
    <rPh sb="0" eb="2">
      <t>タイショウ</t>
    </rPh>
    <rPh sb="2" eb="4">
      <t>ケイヒ</t>
    </rPh>
    <phoneticPr fontId="2"/>
  </si>
  <si>
    <t>寄付金その他
の収入額</t>
    <rPh sb="0" eb="3">
      <t>キフキン</t>
    </rPh>
    <rPh sb="5" eb="6">
      <t>タ</t>
    </rPh>
    <phoneticPr fontId="2"/>
  </si>
  <si>
    <t>施設名・事業名等</t>
    <rPh sb="0" eb="2">
      <t>シセツ</t>
    </rPh>
    <rPh sb="2" eb="3">
      <t>メイ</t>
    </rPh>
    <rPh sb="4" eb="6">
      <t>ジギョウ</t>
    </rPh>
    <rPh sb="6" eb="7">
      <t>メイ</t>
    </rPh>
    <rPh sb="7" eb="8">
      <t>トウ</t>
    </rPh>
    <phoneticPr fontId="2"/>
  </si>
  <si>
    <t>ＢとＤを比較して少ない方の額</t>
    <rPh sb="4" eb="6">
      <t>ヒカク</t>
    </rPh>
    <rPh sb="8" eb="9">
      <t>スク</t>
    </rPh>
    <rPh sb="11" eb="12">
      <t>ホウ</t>
    </rPh>
    <phoneticPr fontId="2"/>
  </si>
  <si>
    <t>抵当権設定
の有無</t>
    <rPh sb="0" eb="2">
      <t>テイトウ</t>
    </rPh>
    <rPh sb="2" eb="3">
      <t>ケン</t>
    </rPh>
    <rPh sb="3" eb="5">
      <t>セッテイ</t>
    </rPh>
    <rPh sb="7" eb="9">
      <t>ウム</t>
    </rPh>
    <phoneticPr fontId="2"/>
  </si>
  <si>
    <t>介護施設等のブロック塀等改修整備事業</t>
    <rPh sb="0" eb="2">
      <t>カイゴ</t>
    </rPh>
    <rPh sb="2" eb="4">
      <t>シセツ</t>
    </rPh>
    <rPh sb="4" eb="5">
      <t>トウ</t>
    </rPh>
    <rPh sb="10" eb="11">
      <t>ベイ</t>
    </rPh>
    <rPh sb="11" eb="12">
      <t>トウ</t>
    </rPh>
    <rPh sb="12" eb="14">
      <t>カイシュウ</t>
    </rPh>
    <rPh sb="14" eb="16">
      <t>セイビ</t>
    </rPh>
    <rPh sb="16" eb="18">
      <t>ジギョウ</t>
    </rPh>
    <phoneticPr fontId="2"/>
  </si>
  <si>
    <t>介護施設等の非常用自家発電設備整備事業</t>
    <phoneticPr fontId="2"/>
  </si>
  <si>
    <t>既存の介護施設等のスプリンクラー設備等整備事業</t>
    <rPh sb="0" eb="2">
      <t>キゾン</t>
    </rPh>
    <rPh sb="3" eb="5">
      <t>カイゴ</t>
    </rPh>
    <rPh sb="5" eb="7">
      <t>シセツ</t>
    </rPh>
    <rPh sb="7" eb="8">
      <t>トウ</t>
    </rPh>
    <rPh sb="16" eb="18">
      <t>セツビ</t>
    </rPh>
    <rPh sb="18" eb="19">
      <t>トウ</t>
    </rPh>
    <rPh sb="19" eb="21">
      <t>セイビ</t>
    </rPh>
    <rPh sb="21" eb="23">
      <t>ジギョウ</t>
    </rPh>
    <phoneticPr fontId="2"/>
  </si>
  <si>
    <t>補助額</t>
    <rPh sb="0" eb="2">
      <t>ホジョ</t>
    </rPh>
    <rPh sb="2" eb="3">
      <t>ガク</t>
    </rPh>
    <phoneticPr fontId="2"/>
  </si>
  <si>
    <t>整備面積（㎡）</t>
    <rPh sb="0" eb="2">
      <t>セイビ</t>
    </rPh>
    <rPh sb="2" eb="4">
      <t>メンセキ</t>
    </rPh>
    <phoneticPr fontId="2"/>
  </si>
  <si>
    <t>Ｇ</t>
    <phoneticPr fontId="2"/>
  </si>
  <si>
    <t>Ｈ</t>
    <phoneticPr fontId="2"/>
  </si>
  <si>
    <t>補助基準額</t>
    <rPh sb="0" eb="2">
      <t>ホジョ</t>
    </rPh>
    <rPh sb="2" eb="5">
      <t>キジュンガク</t>
    </rPh>
    <phoneticPr fontId="2"/>
  </si>
  <si>
    <t>令 和　　 年 度 介 護 施 設 等 防 災 対 策 事 業 費 補 助 金 申 請 額 算 出 内 訳</t>
    <rPh sb="0" eb="1">
      <t>レイ</t>
    </rPh>
    <rPh sb="2" eb="3">
      <t>ワ</t>
    </rPh>
    <rPh sb="10" eb="11">
      <t>スケ</t>
    </rPh>
    <rPh sb="12" eb="13">
      <t>マモル</t>
    </rPh>
    <rPh sb="14" eb="15">
      <t>シ</t>
    </rPh>
    <rPh sb="16" eb="17">
      <t>セツ</t>
    </rPh>
    <rPh sb="18" eb="19">
      <t>トウ</t>
    </rPh>
    <rPh sb="20" eb="21">
      <t>ボウ</t>
    </rPh>
    <rPh sb="22" eb="23">
      <t>サイ</t>
    </rPh>
    <rPh sb="24" eb="25">
      <t>タイ</t>
    </rPh>
    <rPh sb="26" eb="27">
      <t>サク</t>
    </rPh>
    <rPh sb="28" eb="29">
      <t>コト</t>
    </rPh>
    <rPh sb="30" eb="31">
      <t>ギョウ</t>
    </rPh>
    <rPh sb="32" eb="33">
      <t>ヒ</t>
    </rPh>
    <rPh sb="34" eb="35">
      <t>ホ</t>
    </rPh>
    <rPh sb="36" eb="37">
      <t>スケ</t>
    </rPh>
    <rPh sb="38" eb="39">
      <t>キン</t>
    </rPh>
    <rPh sb="40" eb="41">
      <t>サル</t>
    </rPh>
    <rPh sb="42" eb="43">
      <t>ショウ</t>
    </rPh>
    <rPh sb="44" eb="45">
      <t>ガク</t>
    </rPh>
    <rPh sb="46" eb="47">
      <t>サン</t>
    </rPh>
    <rPh sb="48" eb="49">
      <t>デ</t>
    </rPh>
    <rPh sb="50" eb="51">
      <t>ウチ</t>
    </rPh>
    <rPh sb="52" eb="53">
      <t>ヤク</t>
    </rPh>
    <phoneticPr fontId="2"/>
  </si>
  <si>
    <t>（注１）補助額H欄には、各施設ごとの所要額を記入すること。</t>
    <rPh sb="4" eb="6">
      <t>ホジョ</t>
    </rPh>
    <rPh sb="6" eb="7">
      <t>ガク</t>
    </rPh>
    <rPh sb="8" eb="9">
      <t>ラン</t>
    </rPh>
    <rPh sb="12" eb="15">
      <t>カクシセツ</t>
    </rPh>
    <rPh sb="18" eb="20">
      <t>ショヨウ</t>
    </rPh>
    <rPh sb="20" eb="21">
      <t>ガク</t>
    </rPh>
    <rPh sb="22" eb="24">
      <t>キニュウ</t>
    </rPh>
    <phoneticPr fontId="2"/>
  </si>
  <si>
    <t>（単位：円）</t>
    <rPh sb="1" eb="3">
      <t>タンイ</t>
    </rPh>
    <rPh sb="4" eb="5">
      <t>エン</t>
    </rPh>
    <phoneticPr fontId="2"/>
  </si>
  <si>
    <t>介護施設等の給水設備整備事業</t>
    <rPh sb="6" eb="8">
      <t>キュウスイ</t>
    </rPh>
    <phoneticPr fontId="2"/>
  </si>
  <si>
    <t>（注４）抵当権設定有無欄には、補助財産取得時に併せて抵当権設定する場合「有り」と記入し、抵当権の設定を証明できる書類（登記簿の写し等）を添付すること。</t>
    <rPh sb="44" eb="47">
      <t>テイトウケン</t>
    </rPh>
    <rPh sb="48" eb="50">
      <t>セッテイ</t>
    </rPh>
    <rPh sb="51" eb="53">
      <t>ショウメイ</t>
    </rPh>
    <rPh sb="56" eb="58">
      <t>ショルイ</t>
    </rPh>
    <rPh sb="59" eb="62">
      <t>トウキボ</t>
    </rPh>
    <rPh sb="63" eb="64">
      <t>ウツ</t>
    </rPh>
    <rPh sb="65" eb="66">
      <t>トウ</t>
    </rPh>
    <rPh sb="68" eb="70">
      <t>テンプ</t>
    </rPh>
    <phoneticPr fontId="2"/>
  </si>
  <si>
    <t>別紙１</t>
    <rPh sb="0" eb="2">
      <t>ベッシ</t>
    </rPh>
    <phoneticPr fontId="2"/>
  </si>
  <si>
    <t>介護施設等の水害対策強化事業</t>
    <rPh sb="0" eb="2">
      <t>カイゴ</t>
    </rPh>
    <rPh sb="2" eb="4">
      <t>シセツ</t>
    </rPh>
    <rPh sb="4" eb="5">
      <t>トウ</t>
    </rPh>
    <rPh sb="6" eb="12">
      <t>スイガイタイサクキョウカ</t>
    </rPh>
    <rPh sb="12" eb="14">
      <t>ジギョウ</t>
    </rPh>
    <phoneticPr fontId="2"/>
  </si>
  <si>
    <t>（注２）補助額H欄には、既存の介護施設等のスプリンクラー設備等整備事業については、Ｅ欄とＦ欄の額を比較して少ない方の額を記入すること。
        ただし、1,000円未満の端数が出た場合には、これを切り捨てた額を記入すること。</t>
    <rPh sb="89" eb="91">
      <t>ハスウ</t>
    </rPh>
    <rPh sb="92" eb="93">
      <t>デ</t>
    </rPh>
    <rPh sb="94" eb="96">
      <t>バアイ</t>
    </rPh>
    <phoneticPr fontId="2"/>
  </si>
  <si>
    <t xml:space="preserve"> ただし、1,000円未満の端数が出た場合には、これを切り捨てた額を記入すること。</t>
    <phoneticPr fontId="2"/>
  </si>
  <si>
    <t>国土強靭化対策と一体的に行う大規模修繕等支援事業</t>
    <phoneticPr fontId="2"/>
  </si>
  <si>
    <t>ＥとＦを比較して少ない方の額×補助率</t>
    <rPh sb="4" eb="6">
      <t>ヒカク</t>
    </rPh>
    <rPh sb="8" eb="9">
      <t>スク</t>
    </rPh>
    <rPh sb="11" eb="12">
      <t>ホウ</t>
    </rPh>
    <rPh sb="15" eb="18">
      <t>ホジョリツ</t>
    </rPh>
    <phoneticPr fontId="2"/>
  </si>
  <si>
    <t>（注３）補助額H欄には、国土強靭化対策と一体的に行う大規模修繕等支援事業、介護施設等の非常用自家発電設備整備事業、介護施設等の給水設備整備事業、介護施設等のブロック塀等改修整備事業及び介護施設等の水害対策強化事業においては、Ｇ欄の額を記入すること。</t>
    <rPh sb="90" eb="91">
      <t>オヨ</t>
    </rPh>
    <rPh sb="115" eb="116">
      <t>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</si>
</sst>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quot;△ &quot;#,##0"/>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font>
    <font>
      <sz val="11"/>
      <color theme="1"/>
      <name val="ＭＳ Ｐゴシック"/>
      <family val="3"/>
      <charset val="128"/>
      <scheme val="minor"/>
    </font>
    <font>
      <sz val="11"/>
      <name val="ＭＳ 明朝"/>
      <family val="1"/>
      <charset val="128"/>
    </font>
    <font>
      <sz val="12"/>
      <name val="ＭＳ 明朝"/>
      <family val="1"/>
      <charset val="128"/>
    </font>
    <font>
      <b/>
      <sz val="14"/>
      <name val="ＭＳ 明朝"/>
      <family val="1"/>
      <charset val="128"/>
    </font>
    <font>
      <sz val="10"/>
      <name val="ＭＳ 明朝"/>
      <family val="1"/>
      <charset val="128"/>
    </font>
    <font>
      <sz val="9"/>
      <name val="ＭＳ 明朝"/>
      <family val="1"/>
      <charset val="128"/>
    </font>
    <font>
      <sz val="8"/>
      <name val="ＭＳ 明朝"/>
      <family val="1"/>
      <charset val="128"/>
    </font>
  </fonts>
  <fills count="3">
    <fill>
      <patternFill patternType="none"/>
    </fill>
    <fill>
      <patternFill patternType="gray125"/>
    </fill>
    <fill>
      <patternFill patternType="solid">
        <fgColor theme="0"/>
        <bgColor indexed="64"/>
      </patternFill>
    </fill>
  </fills>
  <borders count="28">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thin">
        <color indexed="64"/>
      </bottom>
      <diagonal style="thin">
        <color indexed="64"/>
      </diagonal>
    </border>
    <border diagonalUp="1">
      <left style="thin">
        <color indexed="64"/>
      </left>
      <right style="thin">
        <color indexed="64"/>
      </right>
      <top style="hair">
        <color indexed="64"/>
      </top>
      <bottom style="double">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bottom style="hair">
        <color indexed="64"/>
      </bottom>
      <diagonal/>
    </border>
  </borders>
  <cellStyleXfs count="4">
    <xf numFmtId="0" fontId="0" fillId="0" borderId="0">
      <alignment vertical="center"/>
    </xf>
    <xf numFmtId="0" fontId="1" fillId="0" borderId="0">
      <alignment vertical="center"/>
    </xf>
    <xf numFmtId="0" fontId="1" fillId="0" borderId="0"/>
    <xf numFmtId="0" fontId="4" fillId="0" borderId="0">
      <alignment vertical="center"/>
    </xf>
  </cellStyleXfs>
  <cellXfs count="79">
    <xf numFmtId="0" fontId="0" fillId="0" borderId="0" xfId="0">
      <alignment vertical="center"/>
    </xf>
    <xf numFmtId="0" fontId="3" fillId="0" borderId="0" xfId="0" applyFont="1" applyFill="1">
      <alignment vertical="center"/>
    </xf>
    <xf numFmtId="0" fontId="6" fillId="2" borderId="0" xfId="2" applyFont="1" applyFill="1" applyBorder="1"/>
    <xf numFmtId="0" fontId="5" fillId="2" borderId="0" xfId="2" applyFont="1" applyFill="1" applyBorder="1"/>
    <xf numFmtId="176" fontId="5" fillId="2" borderId="0" xfId="2" applyNumberFormat="1" applyFont="1" applyFill="1" applyBorder="1"/>
    <xf numFmtId="0" fontId="0" fillId="0" borderId="0" xfId="0" applyFont="1" applyFill="1">
      <alignment vertical="center"/>
    </xf>
    <xf numFmtId="0" fontId="0" fillId="2" borderId="0" xfId="0" applyFont="1" applyFill="1">
      <alignment vertical="center"/>
    </xf>
    <xf numFmtId="176" fontId="5" fillId="2" borderId="0" xfId="2" applyNumberFormat="1" applyFont="1" applyFill="1" applyBorder="1" applyAlignment="1">
      <alignment shrinkToFit="1"/>
    </xf>
    <xf numFmtId="176" fontId="5" fillId="2" borderId="0" xfId="2" applyNumberFormat="1" applyFont="1" applyFill="1" applyBorder="1" applyAlignment="1">
      <alignment horizontal="right" shrinkToFit="1"/>
    </xf>
    <xf numFmtId="0" fontId="5" fillId="2" borderId="7" xfId="2" applyFont="1" applyFill="1" applyBorder="1" applyAlignment="1">
      <alignment horizontal="center" vertical="center" shrinkToFit="1"/>
    </xf>
    <xf numFmtId="176" fontId="8" fillId="2" borderId="7" xfId="2" applyNumberFormat="1" applyFont="1" applyFill="1" applyBorder="1" applyAlignment="1">
      <alignment horizontal="right" vertical="center" shrinkToFit="1"/>
    </xf>
    <xf numFmtId="176" fontId="8" fillId="2" borderId="7" xfId="2" applyNumberFormat="1" applyFont="1" applyFill="1" applyBorder="1" applyAlignment="1">
      <alignment vertical="center" shrinkToFit="1"/>
    </xf>
    <xf numFmtId="0" fontId="8" fillId="2" borderId="6" xfId="2" applyFont="1" applyFill="1" applyBorder="1" applyAlignment="1">
      <alignment vertical="center" shrinkToFit="1"/>
    </xf>
    <xf numFmtId="0" fontId="8" fillId="2" borderId="0" xfId="2" applyFont="1" applyFill="1" applyBorder="1" applyAlignment="1">
      <alignment horizontal="left" vertical="center" wrapText="1" shrinkToFit="1"/>
    </xf>
    <xf numFmtId="0" fontId="8" fillId="2" borderId="9" xfId="2" applyFont="1" applyFill="1" applyBorder="1" applyAlignment="1">
      <alignment horizontal="left" vertical="center" wrapText="1" shrinkToFit="1"/>
    </xf>
    <xf numFmtId="0" fontId="8" fillId="2" borderId="9" xfId="1" applyFont="1" applyFill="1" applyBorder="1" applyAlignment="1">
      <alignment horizontal="center" vertical="center" shrinkToFit="1"/>
    </xf>
    <xf numFmtId="176" fontId="8" fillId="2" borderId="9" xfId="2" applyNumberFormat="1" applyFont="1" applyFill="1" applyBorder="1" applyAlignment="1">
      <alignment horizontal="center" vertical="center" wrapText="1" shrinkToFit="1"/>
    </xf>
    <xf numFmtId="0" fontId="8" fillId="2" borderId="10" xfId="2" applyFont="1" applyFill="1" applyBorder="1" applyAlignment="1">
      <alignment horizontal="left" vertical="center" wrapText="1" shrinkToFit="1"/>
    </xf>
    <xf numFmtId="0" fontId="8" fillId="2" borderId="10" xfId="1" applyFont="1" applyFill="1" applyBorder="1" applyAlignment="1">
      <alignment horizontal="center" vertical="center" shrinkToFit="1"/>
    </xf>
    <xf numFmtId="176" fontId="8" fillId="2" borderId="10" xfId="2" applyNumberFormat="1" applyFont="1" applyFill="1" applyBorder="1" applyAlignment="1">
      <alignment horizontal="center" vertical="center" wrapText="1" shrinkToFit="1"/>
    </xf>
    <xf numFmtId="0" fontId="8" fillId="2" borderId="13" xfId="2" applyFont="1" applyFill="1" applyBorder="1" applyAlignment="1">
      <alignment horizontal="left" vertical="center" wrapText="1" shrinkToFit="1"/>
    </xf>
    <xf numFmtId="0" fontId="8" fillId="2" borderId="13" xfId="1" applyFont="1" applyFill="1" applyBorder="1" applyAlignment="1">
      <alignment horizontal="center" vertical="center" shrinkToFit="1"/>
    </xf>
    <xf numFmtId="176" fontId="8" fillId="2" borderId="13" xfId="2" applyNumberFormat="1" applyFont="1" applyFill="1" applyBorder="1" applyAlignment="1">
      <alignment horizontal="center" vertical="center" wrapText="1" shrinkToFit="1"/>
    </xf>
    <xf numFmtId="0" fontId="5" fillId="2" borderId="11" xfId="2" applyFont="1" applyFill="1" applyBorder="1" applyAlignment="1">
      <alignment vertical="center"/>
    </xf>
    <xf numFmtId="176" fontId="5" fillId="2" borderId="12" xfId="2" applyNumberFormat="1" applyFont="1" applyFill="1" applyBorder="1" applyAlignment="1">
      <alignment horizontal="right" vertical="center"/>
    </xf>
    <xf numFmtId="176" fontId="5" fillId="2" borderId="11" xfId="2" applyNumberFormat="1" applyFont="1" applyFill="1" applyBorder="1" applyAlignment="1">
      <alignment horizontal="right" vertical="center"/>
    </xf>
    <xf numFmtId="176" fontId="5" fillId="2" borderId="0" xfId="2" applyNumberFormat="1" applyFont="1" applyFill="1" applyBorder="1" applyAlignment="1">
      <alignment horizontal="right" vertical="center"/>
    </xf>
    <xf numFmtId="0" fontId="9" fillId="2" borderId="0" xfId="0" applyFont="1" applyFill="1" applyBorder="1" applyAlignment="1">
      <alignment vertical="center" wrapText="1"/>
    </xf>
    <xf numFmtId="0" fontId="5" fillId="2" borderId="12" xfId="2" applyFont="1" applyFill="1" applyBorder="1" applyAlignment="1">
      <alignment vertical="center"/>
    </xf>
    <xf numFmtId="0" fontId="8" fillId="2" borderId="20" xfId="1" applyFont="1" applyFill="1" applyBorder="1" applyAlignment="1">
      <alignment horizontal="center" vertical="center" shrinkToFit="1"/>
    </xf>
    <xf numFmtId="0" fontId="8" fillId="2" borderId="21" xfId="1" applyFont="1" applyFill="1" applyBorder="1" applyAlignment="1">
      <alignment horizontal="center" vertical="center" shrinkToFit="1"/>
    </xf>
    <xf numFmtId="0" fontId="8" fillId="2" borderId="22" xfId="1" applyFont="1" applyFill="1" applyBorder="1" applyAlignment="1">
      <alignment horizontal="center" vertical="center" shrinkToFit="1"/>
    </xf>
    <xf numFmtId="0" fontId="8" fillId="2" borderId="23" xfId="1" applyFont="1" applyFill="1" applyBorder="1" applyAlignment="1">
      <alignment horizontal="center" vertical="center" shrinkToFit="1"/>
    </xf>
    <xf numFmtId="0" fontId="9" fillId="2" borderId="0" xfId="0" applyFont="1" applyFill="1" applyBorder="1" applyAlignment="1">
      <alignment horizontal="left" vertical="center" wrapText="1"/>
    </xf>
    <xf numFmtId="0" fontId="6" fillId="2" borderId="0" xfId="2" applyFont="1" applyFill="1" applyBorder="1" applyAlignment="1">
      <alignment horizontal="left" shrinkToFit="1"/>
    </xf>
    <xf numFmtId="177" fontId="8" fillId="2" borderId="9" xfId="1" applyNumberFormat="1" applyFont="1" applyFill="1" applyBorder="1" applyAlignment="1">
      <alignment horizontal="center" vertical="center" shrinkToFit="1"/>
    </xf>
    <xf numFmtId="177" fontId="8" fillId="2" borderId="9" xfId="2" applyNumberFormat="1" applyFont="1" applyFill="1" applyBorder="1" applyAlignment="1">
      <alignment horizontal="right" vertical="center" shrinkToFit="1"/>
    </xf>
    <xf numFmtId="177" fontId="8" fillId="2" borderId="9" xfId="2" applyNumberFormat="1" applyFont="1" applyFill="1" applyBorder="1" applyAlignment="1">
      <alignment vertical="center"/>
    </xf>
    <xf numFmtId="177" fontId="8" fillId="2" borderId="10" xfId="1" applyNumberFormat="1" applyFont="1" applyFill="1" applyBorder="1" applyAlignment="1">
      <alignment horizontal="center" vertical="center" shrinkToFit="1"/>
    </xf>
    <xf numFmtId="177" fontId="8" fillId="2" borderId="10" xfId="2" applyNumberFormat="1" applyFont="1" applyFill="1" applyBorder="1" applyAlignment="1">
      <alignment horizontal="right" vertical="center" shrinkToFit="1"/>
    </xf>
    <xf numFmtId="177" fontId="8" fillId="2" borderId="10" xfId="2" applyNumberFormat="1" applyFont="1" applyFill="1" applyBorder="1" applyAlignment="1">
      <alignment vertical="center"/>
    </xf>
    <xf numFmtId="177" fontId="8" fillId="2" borderId="13" xfId="1" applyNumberFormat="1" applyFont="1" applyFill="1" applyBorder="1" applyAlignment="1">
      <alignment horizontal="center" vertical="center" shrinkToFit="1"/>
    </xf>
    <xf numFmtId="177" fontId="8" fillId="2" borderId="13" xfId="2" applyNumberFormat="1" applyFont="1" applyFill="1" applyBorder="1" applyAlignment="1">
      <alignment horizontal="right" vertical="center" shrinkToFit="1"/>
    </xf>
    <xf numFmtId="177" fontId="8" fillId="2" borderId="13" xfId="2" applyNumberFormat="1" applyFont="1" applyFill="1" applyBorder="1" applyAlignment="1">
      <alignment vertical="center"/>
    </xf>
    <xf numFmtId="177" fontId="8" fillId="2" borderId="1" xfId="2" applyNumberFormat="1" applyFont="1" applyFill="1" applyBorder="1" applyAlignment="1">
      <alignment vertical="center"/>
    </xf>
    <xf numFmtId="177" fontId="8" fillId="2" borderId="27" xfId="2" applyNumberFormat="1" applyFont="1" applyFill="1" applyBorder="1" applyAlignment="1">
      <alignment vertical="center"/>
    </xf>
    <xf numFmtId="0" fontId="9" fillId="2" borderId="0" xfId="0" applyFont="1" applyFill="1" applyBorder="1" applyAlignment="1">
      <alignment horizontal="left" vertical="center" wrapText="1"/>
    </xf>
    <xf numFmtId="0" fontId="8" fillId="2" borderId="14" xfId="2" applyFont="1" applyFill="1" applyBorder="1" applyAlignment="1">
      <alignment horizontal="left" vertical="center" wrapText="1" shrinkToFit="1"/>
    </xf>
    <xf numFmtId="0" fontId="8" fillId="2" borderId="3" xfId="2" applyFont="1" applyFill="1" applyBorder="1" applyAlignment="1">
      <alignment horizontal="left" vertical="center" wrapText="1" shrinkToFit="1"/>
    </xf>
    <xf numFmtId="0" fontId="8" fillId="2" borderId="2" xfId="2" applyFont="1" applyFill="1" applyBorder="1" applyAlignment="1">
      <alignment horizontal="left" vertical="center" wrapText="1" shrinkToFit="1"/>
    </xf>
    <xf numFmtId="0" fontId="7" fillId="2" borderId="0" xfId="2" applyFont="1" applyFill="1" applyBorder="1" applyAlignment="1">
      <alignment horizontal="center" wrapText="1"/>
    </xf>
    <xf numFmtId="0" fontId="6" fillId="2" borderId="0" xfId="2" applyFont="1" applyFill="1" applyBorder="1" applyAlignment="1">
      <alignment horizontal="left" shrinkToFit="1"/>
    </xf>
    <xf numFmtId="0" fontId="5" fillId="2" borderId="14" xfId="2" applyFont="1" applyFill="1" applyBorder="1" applyAlignment="1">
      <alignment horizontal="center" vertical="center" shrinkToFit="1"/>
    </xf>
    <xf numFmtId="0" fontId="5" fillId="2" borderId="3" xfId="2" applyFont="1" applyFill="1" applyBorder="1" applyAlignment="1">
      <alignment horizontal="center" vertical="center" shrinkToFit="1"/>
    </xf>
    <xf numFmtId="0" fontId="5" fillId="2" borderId="2" xfId="2" applyFont="1" applyFill="1" applyBorder="1" applyAlignment="1">
      <alignment horizontal="center" vertical="center" shrinkToFit="1"/>
    </xf>
    <xf numFmtId="0" fontId="5" fillId="2" borderId="6" xfId="2" applyFont="1" applyFill="1" applyBorder="1" applyAlignment="1">
      <alignment horizontal="center" vertical="center" shrinkToFit="1"/>
    </xf>
    <xf numFmtId="0" fontId="5" fillId="2" borderId="0" xfId="2" applyFont="1" applyFill="1" applyBorder="1" applyAlignment="1">
      <alignment horizontal="center" vertical="center" shrinkToFit="1"/>
    </xf>
    <xf numFmtId="0" fontId="5" fillId="2" borderId="5" xfId="2" applyFont="1" applyFill="1" applyBorder="1" applyAlignment="1">
      <alignment horizontal="center" vertical="center" shrinkToFit="1"/>
    </xf>
    <xf numFmtId="0" fontId="5" fillId="2" borderId="1" xfId="2" applyFont="1" applyFill="1" applyBorder="1" applyAlignment="1">
      <alignment horizontal="center" vertical="center" shrinkToFit="1"/>
    </xf>
    <xf numFmtId="0" fontId="5" fillId="2" borderId="4" xfId="2" applyFont="1" applyFill="1" applyBorder="1" applyAlignment="1">
      <alignment horizontal="center" vertical="center" shrinkToFit="1"/>
    </xf>
    <xf numFmtId="176" fontId="5" fillId="2" borderId="1" xfId="2" applyNumberFormat="1" applyFont="1" applyFill="1" applyBorder="1" applyAlignment="1">
      <alignment horizontal="center" vertical="center" shrinkToFit="1"/>
    </xf>
    <xf numFmtId="176" fontId="5" fillId="2" borderId="4" xfId="2" applyNumberFormat="1" applyFont="1" applyFill="1" applyBorder="1" applyAlignment="1">
      <alignment horizontal="center" vertical="center" shrinkToFit="1"/>
    </xf>
    <xf numFmtId="176" fontId="5" fillId="2" borderId="1" xfId="2" applyNumberFormat="1" applyFont="1" applyFill="1" applyBorder="1" applyAlignment="1">
      <alignment horizontal="center" vertical="center" wrapText="1" shrinkToFit="1"/>
    </xf>
    <xf numFmtId="176" fontId="5" fillId="2" borderId="4" xfId="2" applyNumberFormat="1" applyFont="1" applyFill="1" applyBorder="1" applyAlignment="1">
      <alignment horizontal="center" vertical="center" wrapText="1" shrinkToFit="1"/>
    </xf>
    <xf numFmtId="176" fontId="10" fillId="2" borderId="1" xfId="2" applyNumberFormat="1" applyFont="1" applyFill="1" applyBorder="1" applyAlignment="1">
      <alignment horizontal="center" vertical="center" wrapText="1" shrinkToFit="1"/>
    </xf>
    <xf numFmtId="176" fontId="10" fillId="2" borderId="4" xfId="2" applyNumberFormat="1" applyFont="1" applyFill="1" applyBorder="1" applyAlignment="1">
      <alignment horizontal="center" vertical="center" wrapText="1" shrinkToFit="1"/>
    </xf>
    <xf numFmtId="176" fontId="5" fillId="2" borderId="1" xfId="2" applyNumberFormat="1" applyFont="1" applyFill="1" applyBorder="1" applyAlignment="1">
      <alignment horizontal="center" vertical="center" wrapText="1"/>
    </xf>
    <xf numFmtId="176" fontId="5" fillId="2" borderId="4" xfId="2" applyNumberFormat="1" applyFont="1" applyFill="1" applyBorder="1" applyAlignment="1">
      <alignment horizontal="center" vertical="center" wrapText="1"/>
    </xf>
    <xf numFmtId="0" fontId="5" fillId="2" borderId="15" xfId="2" applyFont="1" applyFill="1" applyBorder="1" applyAlignment="1">
      <alignment horizontal="center" vertical="center" shrinkToFit="1"/>
    </xf>
    <xf numFmtId="0" fontId="5" fillId="2" borderId="16" xfId="2" applyFont="1" applyFill="1" applyBorder="1" applyAlignment="1">
      <alignment horizontal="center" vertical="center" shrinkToFit="1"/>
    </xf>
    <xf numFmtId="0" fontId="5" fillId="2" borderId="8" xfId="2" applyFont="1" applyFill="1" applyBorder="1" applyAlignment="1">
      <alignment horizontal="center" vertical="center" shrinkToFit="1"/>
    </xf>
    <xf numFmtId="0" fontId="9" fillId="2" borderId="0" xfId="0" applyFont="1" applyFill="1" applyBorder="1" applyAlignment="1">
      <alignment horizontal="left" vertical="center" wrapText="1"/>
    </xf>
    <xf numFmtId="176" fontId="8" fillId="2" borderId="24" xfId="2" applyNumberFormat="1" applyFont="1" applyFill="1" applyBorder="1" applyAlignment="1">
      <alignment horizontal="center" vertical="center"/>
    </xf>
    <xf numFmtId="176" fontId="8" fillId="2" borderId="25" xfId="2" applyNumberFormat="1" applyFont="1" applyFill="1" applyBorder="1" applyAlignment="1">
      <alignment horizontal="center" vertical="center"/>
    </xf>
    <xf numFmtId="176" fontId="8" fillId="2" borderId="26" xfId="2" applyNumberFormat="1" applyFont="1" applyFill="1" applyBorder="1" applyAlignment="1">
      <alignment horizontal="center" vertical="center"/>
    </xf>
    <xf numFmtId="0" fontId="5" fillId="2" borderId="17" xfId="2" applyFont="1" applyFill="1" applyBorder="1" applyAlignment="1">
      <alignment horizontal="center" vertical="center"/>
    </xf>
    <xf numFmtId="0" fontId="5" fillId="2" borderId="19" xfId="2" applyFont="1" applyFill="1" applyBorder="1" applyAlignment="1">
      <alignment horizontal="center" vertical="center"/>
    </xf>
    <xf numFmtId="0" fontId="5" fillId="2" borderId="18" xfId="2" applyFont="1" applyFill="1" applyBorder="1" applyAlignment="1">
      <alignment horizontal="center" vertical="center"/>
    </xf>
    <xf numFmtId="0" fontId="9" fillId="2" borderId="0" xfId="0" applyFont="1" applyFill="1" applyBorder="1" applyAlignment="1">
      <alignment horizontal="left" vertical="center"/>
    </xf>
  </cellXfs>
  <cellStyles count="4">
    <cellStyle name="標準" xfId="0" builtinId="0"/>
    <cellStyle name="標準 2" xfId="3" xr:uid="{00000000-0005-0000-0000-000001000000}"/>
    <cellStyle name="標準_０３　岩手県（算出シート）" xfId="1" xr:uid="{00000000-0005-0000-0000-000002000000}"/>
    <cellStyle name="標準_別紙（２）精算額内訳" xfId="2" xr:uid="{00000000-0005-0000-0000-000003000000}"/>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22"/>
    <pageSetUpPr fitToPage="1"/>
  </sheetPr>
  <dimension ref="C1:Q39"/>
  <sheetViews>
    <sheetView showGridLines="0" showZeros="0" tabSelected="1" view="pageBreakPreview" topLeftCell="A23" zoomScale="80" zoomScaleNormal="55" zoomScaleSheetLayoutView="80" workbookViewId="0">
      <selection activeCell="C37" sqref="C37"/>
    </sheetView>
  </sheetViews>
  <sheetFormatPr defaultColWidth="9" defaultRowHeight="13.2" x14ac:dyDescent="0.2"/>
  <cols>
    <col min="1" max="1" width="2.109375" style="1" customWidth="1"/>
    <col min="2" max="2" width="2.33203125" style="1" customWidth="1"/>
    <col min="3" max="3" width="6" style="1" customWidth="1"/>
    <col min="4" max="4" width="7.44140625" style="1" customWidth="1"/>
    <col min="5" max="5" width="31.44140625" style="1" customWidth="1"/>
    <col min="6" max="7" width="19" style="1" customWidth="1"/>
    <col min="8" max="8" width="18.44140625" style="1" customWidth="1"/>
    <col min="9" max="9" width="19.109375" style="1" customWidth="1"/>
    <col min="10" max="10" width="17" style="1" customWidth="1"/>
    <col min="11" max="11" width="16.33203125" style="1" customWidth="1"/>
    <col min="12" max="12" width="17.21875" style="1" customWidth="1"/>
    <col min="13" max="14" width="16.33203125" style="1" customWidth="1"/>
    <col min="15" max="15" width="17" style="1" customWidth="1"/>
    <col min="16" max="16" width="15.6640625" style="1" customWidth="1"/>
    <col min="17" max="18" width="1.77734375" style="1" customWidth="1"/>
    <col min="19" max="16384" width="9" style="1"/>
  </cols>
  <sheetData>
    <row r="1" spans="3:17" s="5" customFormat="1" x14ac:dyDescent="0.2"/>
    <row r="2" spans="3:17" s="5" customFormat="1" x14ac:dyDescent="0.2"/>
    <row r="3" spans="3:17" s="5" customFormat="1" ht="14.4" x14ac:dyDescent="0.2">
      <c r="C3" s="2" t="s">
        <v>28</v>
      </c>
      <c r="D3" s="3"/>
      <c r="E3" s="3"/>
      <c r="F3" s="3"/>
      <c r="G3" s="3"/>
      <c r="H3" s="4"/>
      <c r="I3" s="4"/>
      <c r="J3" s="4"/>
      <c r="K3" s="4"/>
      <c r="L3" s="4"/>
      <c r="M3" s="4"/>
      <c r="N3" s="4"/>
      <c r="O3" s="4"/>
      <c r="P3" s="4"/>
      <c r="Q3" s="6"/>
    </row>
    <row r="4" spans="3:17" s="5" customFormat="1" ht="44.25" customHeight="1" x14ac:dyDescent="0.2">
      <c r="C4" s="50" t="s">
        <v>23</v>
      </c>
      <c r="D4" s="50"/>
      <c r="E4" s="50"/>
      <c r="F4" s="50"/>
      <c r="G4" s="50"/>
      <c r="H4" s="50"/>
      <c r="I4" s="50"/>
      <c r="J4" s="50"/>
      <c r="K4" s="50"/>
      <c r="L4" s="50"/>
      <c r="M4" s="50"/>
      <c r="N4" s="50"/>
      <c r="O4" s="50"/>
      <c r="P4" s="50"/>
    </row>
    <row r="5" spans="3:17" s="5" customFormat="1" ht="14.4" x14ac:dyDescent="0.2">
      <c r="C5" s="51"/>
      <c r="D5" s="51"/>
      <c r="E5" s="51"/>
      <c r="F5" s="51"/>
      <c r="G5" s="34"/>
      <c r="H5" s="7"/>
      <c r="I5" s="7"/>
      <c r="J5" s="7"/>
      <c r="K5" s="7"/>
      <c r="L5" s="7"/>
      <c r="M5" s="7"/>
      <c r="N5" s="7"/>
      <c r="O5" s="8" t="s">
        <v>25</v>
      </c>
      <c r="P5" s="8"/>
      <c r="Q5" s="6"/>
    </row>
    <row r="6" spans="3:17" s="5" customFormat="1" ht="13.5" customHeight="1" x14ac:dyDescent="0.2">
      <c r="C6" s="52" t="s">
        <v>12</v>
      </c>
      <c r="D6" s="53"/>
      <c r="E6" s="54"/>
      <c r="F6" s="58" t="s">
        <v>1</v>
      </c>
      <c r="G6" s="58" t="s">
        <v>19</v>
      </c>
      <c r="H6" s="60" t="s">
        <v>2</v>
      </c>
      <c r="I6" s="62" t="s">
        <v>10</v>
      </c>
      <c r="J6" s="62" t="s">
        <v>11</v>
      </c>
      <c r="K6" s="60" t="s">
        <v>3</v>
      </c>
      <c r="L6" s="62" t="s">
        <v>13</v>
      </c>
      <c r="M6" s="60" t="s">
        <v>22</v>
      </c>
      <c r="N6" s="64" t="s">
        <v>33</v>
      </c>
      <c r="O6" s="66" t="s">
        <v>18</v>
      </c>
      <c r="P6" s="62" t="s">
        <v>14</v>
      </c>
      <c r="Q6" s="6"/>
    </row>
    <row r="7" spans="3:17" s="5" customFormat="1" ht="13.5" customHeight="1" x14ac:dyDescent="0.2">
      <c r="C7" s="55"/>
      <c r="D7" s="56"/>
      <c r="E7" s="57"/>
      <c r="F7" s="59"/>
      <c r="G7" s="59"/>
      <c r="H7" s="61"/>
      <c r="I7" s="63"/>
      <c r="J7" s="63"/>
      <c r="K7" s="61"/>
      <c r="L7" s="63"/>
      <c r="M7" s="61"/>
      <c r="N7" s="65"/>
      <c r="O7" s="67"/>
      <c r="P7" s="61"/>
      <c r="Q7" s="6"/>
    </row>
    <row r="8" spans="3:17" s="5" customFormat="1" ht="13.5" customHeight="1" x14ac:dyDescent="0.2">
      <c r="C8" s="68"/>
      <c r="D8" s="69"/>
      <c r="E8" s="70"/>
      <c r="F8" s="9"/>
      <c r="G8" s="9"/>
      <c r="H8" s="10" t="s">
        <v>4</v>
      </c>
      <c r="I8" s="10" t="s">
        <v>5</v>
      </c>
      <c r="J8" s="10" t="s">
        <v>6</v>
      </c>
      <c r="K8" s="10" t="s">
        <v>7</v>
      </c>
      <c r="L8" s="10" t="s">
        <v>8</v>
      </c>
      <c r="M8" s="10" t="s">
        <v>9</v>
      </c>
      <c r="N8" s="10" t="s">
        <v>20</v>
      </c>
      <c r="O8" s="10" t="s">
        <v>21</v>
      </c>
      <c r="P8" s="11"/>
      <c r="Q8" s="6"/>
    </row>
    <row r="9" spans="3:17" s="5" customFormat="1" ht="27" customHeight="1" x14ac:dyDescent="0.2">
      <c r="C9" s="47" t="s">
        <v>17</v>
      </c>
      <c r="D9" s="48"/>
      <c r="E9" s="48"/>
      <c r="F9" s="48"/>
      <c r="G9" s="48"/>
      <c r="H9" s="48"/>
      <c r="I9" s="48"/>
      <c r="J9" s="48"/>
      <c r="K9" s="48"/>
      <c r="L9" s="48"/>
      <c r="M9" s="48"/>
      <c r="N9" s="48"/>
      <c r="O9" s="48"/>
      <c r="P9" s="49"/>
      <c r="Q9" s="6"/>
    </row>
    <row r="10" spans="3:17" s="5" customFormat="1" ht="27" customHeight="1" x14ac:dyDescent="0.2">
      <c r="C10" s="12"/>
      <c r="D10" s="13"/>
      <c r="E10" s="14"/>
      <c r="F10" s="15"/>
      <c r="G10" s="35"/>
      <c r="H10" s="36"/>
      <c r="I10" s="36"/>
      <c r="J10" s="36"/>
      <c r="K10" s="36">
        <f>H10-J10</f>
        <v>0</v>
      </c>
      <c r="L10" s="36" t="str">
        <f>IF(I10=0," ",MIN(I10,K10))</f>
        <v xml:space="preserve"> </v>
      </c>
      <c r="M10" s="37"/>
      <c r="N10" s="72"/>
      <c r="O10" s="37" t="str">
        <f>IF(L10=" "," ",ROUNDDOWN(MIN(L10,M10),0))</f>
        <v xml:space="preserve"> </v>
      </c>
      <c r="P10" s="16"/>
      <c r="Q10" s="6"/>
    </row>
    <row r="11" spans="3:17" s="5" customFormat="1" ht="27" customHeight="1" x14ac:dyDescent="0.2">
      <c r="C11" s="12"/>
      <c r="D11" s="13"/>
      <c r="E11" s="17"/>
      <c r="F11" s="18"/>
      <c r="G11" s="38"/>
      <c r="H11" s="39"/>
      <c r="I11" s="39"/>
      <c r="J11" s="39"/>
      <c r="K11" s="39">
        <f t="shared" ref="K11:K12" si="0">H11-J11</f>
        <v>0</v>
      </c>
      <c r="L11" s="39" t="str">
        <f t="shared" ref="L11:L12" si="1">IF(I11=0," ",MIN(I11,K11))</f>
        <v xml:space="preserve"> </v>
      </c>
      <c r="M11" s="40"/>
      <c r="N11" s="73"/>
      <c r="O11" s="40" t="str">
        <f>IF(L11=" "," ",ROUNDDOWN(MIN(L11,M11),0))</f>
        <v xml:space="preserve"> </v>
      </c>
      <c r="P11" s="19"/>
      <c r="Q11" s="6"/>
    </row>
    <row r="12" spans="3:17" s="5" customFormat="1" ht="27" customHeight="1" x14ac:dyDescent="0.2">
      <c r="C12" s="12"/>
      <c r="D12" s="13"/>
      <c r="E12" s="20"/>
      <c r="F12" s="21"/>
      <c r="G12" s="41"/>
      <c r="H12" s="42"/>
      <c r="I12" s="42"/>
      <c r="J12" s="42"/>
      <c r="K12" s="42">
        <f t="shared" si="0"/>
        <v>0</v>
      </c>
      <c r="L12" s="42" t="str">
        <f t="shared" si="1"/>
        <v xml:space="preserve"> </v>
      </c>
      <c r="M12" s="43"/>
      <c r="N12" s="74"/>
      <c r="O12" s="43" t="str">
        <f>IF(L12=" "," ",ROUNDDOWN(MIN(L12,M12),0))</f>
        <v xml:space="preserve"> </v>
      </c>
      <c r="P12" s="22"/>
      <c r="Q12" s="6"/>
    </row>
    <row r="13" spans="3:17" s="5" customFormat="1" ht="27" customHeight="1" x14ac:dyDescent="0.2">
      <c r="C13" s="47" t="s">
        <v>32</v>
      </c>
      <c r="D13" s="48"/>
      <c r="E13" s="48"/>
      <c r="F13" s="48"/>
      <c r="G13" s="48"/>
      <c r="H13" s="48"/>
      <c r="I13" s="48"/>
      <c r="J13" s="48"/>
      <c r="K13" s="48"/>
      <c r="L13" s="48"/>
      <c r="M13" s="48"/>
      <c r="N13" s="48"/>
      <c r="O13" s="48"/>
      <c r="P13" s="49"/>
      <c r="Q13" s="6"/>
    </row>
    <row r="14" spans="3:17" s="5" customFormat="1" ht="27" customHeight="1" x14ac:dyDescent="0.2">
      <c r="C14" s="12"/>
      <c r="D14" s="13"/>
      <c r="E14" s="14"/>
      <c r="F14" s="15"/>
      <c r="G14" s="29"/>
      <c r="H14" s="36"/>
      <c r="I14" s="36"/>
      <c r="J14" s="36"/>
      <c r="K14" s="36">
        <f>H14-J14</f>
        <v>0</v>
      </c>
      <c r="L14" s="36" t="str">
        <f>IF(I14=0," ",MIN(I14,K14))</f>
        <v xml:space="preserve"> </v>
      </c>
      <c r="M14" s="37"/>
      <c r="N14" s="37" t="str">
        <f>IF(MIN(L14,M14)*2/3=0," ",MIN(L14,M14)*2/3)</f>
        <v xml:space="preserve"> </v>
      </c>
      <c r="O14" s="44" t="str">
        <f>IFERROR(ROUNDDOWN(N14,-3),"")</f>
        <v/>
      </c>
      <c r="P14" s="16"/>
      <c r="Q14" s="6"/>
    </row>
    <row r="15" spans="3:17" s="5" customFormat="1" ht="27" customHeight="1" x14ac:dyDescent="0.2">
      <c r="C15" s="12"/>
      <c r="D15" s="13"/>
      <c r="E15" s="17"/>
      <c r="F15" s="18"/>
      <c r="G15" s="30"/>
      <c r="H15" s="39"/>
      <c r="I15" s="39"/>
      <c r="J15" s="39"/>
      <c r="K15" s="39">
        <f t="shared" ref="K15:K16" si="2">H15-J15</f>
        <v>0</v>
      </c>
      <c r="L15" s="39" t="str">
        <f t="shared" ref="L15:L16" si="3">IF(I15=0," ",MIN(I15,K15))</f>
        <v xml:space="preserve"> </v>
      </c>
      <c r="M15" s="40"/>
      <c r="N15" s="40" t="str">
        <f>IF(MIN(L15,M15)*2/3=0," ",MIN(L15,M15)*2/3)</f>
        <v xml:space="preserve"> </v>
      </c>
      <c r="O15" s="40" t="str">
        <f t="shared" ref="O15:O16" si="4">IFERROR(ROUNDDOWN(N15,-3),"")</f>
        <v/>
      </c>
      <c r="P15" s="19"/>
      <c r="Q15" s="6"/>
    </row>
    <row r="16" spans="3:17" s="5" customFormat="1" ht="27" customHeight="1" x14ac:dyDescent="0.2">
      <c r="C16" s="12"/>
      <c r="D16" s="13"/>
      <c r="E16" s="20"/>
      <c r="F16" s="21"/>
      <c r="G16" s="31"/>
      <c r="H16" s="42"/>
      <c r="I16" s="42"/>
      <c r="J16" s="42"/>
      <c r="K16" s="42">
        <f t="shared" si="2"/>
        <v>0</v>
      </c>
      <c r="L16" s="42" t="str">
        <f t="shared" si="3"/>
        <v xml:space="preserve"> </v>
      </c>
      <c r="M16" s="43"/>
      <c r="N16" s="43" t="str">
        <f>IF(MIN(L16,M16)*2/3=0," ",MIN(L16,M16)*2/3)</f>
        <v xml:space="preserve"> </v>
      </c>
      <c r="O16" s="45" t="str">
        <f t="shared" si="4"/>
        <v/>
      </c>
      <c r="P16" s="22"/>
      <c r="Q16" s="6"/>
    </row>
    <row r="17" spans="3:17" s="5" customFormat="1" ht="27" customHeight="1" x14ac:dyDescent="0.2">
      <c r="C17" s="47" t="s">
        <v>16</v>
      </c>
      <c r="D17" s="48"/>
      <c r="E17" s="48"/>
      <c r="F17" s="48"/>
      <c r="G17" s="48"/>
      <c r="H17" s="48"/>
      <c r="I17" s="48"/>
      <c r="J17" s="48"/>
      <c r="K17" s="48"/>
      <c r="L17" s="48"/>
      <c r="M17" s="48"/>
      <c r="N17" s="48"/>
      <c r="O17" s="48"/>
      <c r="P17" s="49"/>
      <c r="Q17" s="6"/>
    </row>
    <row r="18" spans="3:17" s="5" customFormat="1" ht="27" customHeight="1" x14ac:dyDescent="0.2">
      <c r="C18" s="12"/>
      <c r="D18" s="13"/>
      <c r="E18" s="14"/>
      <c r="F18" s="15"/>
      <c r="G18" s="29"/>
      <c r="H18" s="36"/>
      <c r="I18" s="36"/>
      <c r="J18" s="36"/>
      <c r="K18" s="36">
        <f>H18-J18</f>
        <v>0</v>
      </c>
      <c r="L18" s="36" t="str">
        <f>IF(I18=0," ",MIN(I18,K18))</f>
        <v xml:space="preserve"> </v>
      </c>
      <c r="M18" s="37"/>
      <c r="N18" s="37" t="str">
        <f>IF(MIN(L18,M18)*3/4=0," ",MIN(L18,M18)*3/4)</f>
        <v xml:space="preserve"> </v>
      </c>
      <c r="O18" s="44" t="str">
        <f>IFERROR(ROUNDDOWN(N18,-3),"")</f>
        <v/>
      </c>
      <c r="P18" s="16"/>
      <c r="Q18" s="6"/>
    </row>
    <row r="19" spans="3:17" s="5" customFormat="1" ht="27" customHeight="1" x14ac:dyDescent="0.2">
      <c r="C19" s="12"/>
      <c r="D19" s="13"/>
      <c r="E19" s="17"/>
      <c r="F19" s="18"/>
      <c r="G19" s="30"/>
      <c r="H19" s="39"/>
      <c r="I19" s="39"/>
      <c r="J19" s="39"/>
      <c r="K19" s="39">
        <f t="shared" ref="K19:K20" si="5">H19-J19</f>
        <v>0</v>
      </c>
      <c r="L19" s="39" t="str">
        <f t="shared" ref="L19:L20" si="6">IF(I19=0," ",MIN(I19,K19))</f>
        <v xml:space="preserve"> </v>
      </c>
      <c r="M19" s="40"/>
      <c r="N19" s="40" t="str">
        <f t="shared" ref="N19:N20" si="7">IF(MIN(L19,M19)*3/4=0," ",MIN(L19,M19)*3/4)</f>
        <v xml:space="preserve"> </v>
      </c>
      <c r="O19" s="40" t="str">
        <f t="shared" ref="O19:O20" si="8">IFERROR(ROUNDDOWN(N19,-3),"")</f>
        <v/>
      </c>
      <c r="P19" s="19"/>
      <c r="Q19" s="6"/>
    </row>
    <row r="20" spans="3:17" s="5" customFormat="1" ht="27" customHeight="1" x14ac:dyDescent="0.2">
      <c r="C20" s="12"/>
      <c r="D20" s="13"/>
      <c r="E20" s="20"/>
      <c r="F20" s="21"/>
      <c r="G20" s="31"/>
      <c r="H20" s="42"/>
      <c r="I20" s="42"/>
      <c r="J20" s="42"/>
      <c r="K20" s="42">
        <f t="shared" si="5"/>
        <v>0</v>
      </c>
      <c r="L20" s="42" t="str">
        <f t="shared" si="6"/>
        <v xml:space="preserve"> </v>
      </c>
      <c r="M20" s="43"/>
      <c r="N20" s="43" t="str">
        <f t="shared" si="7"/>
        <v xml:space="preserve"> </v>
      </c>
      <c r="O20" s="45" t="str">
        <f t="shared" si="8"/>
        <v/>
      </c>
      <c r="P20" s="22"/>
      <c r="Q20" s="6"/>
    </row>
    <row r="21" spans="3:17" s="5" customFormat="1" ht="27" customHeight="1" x14ac:dyDescent="0.2">
      <c r="C21" s="47" t="s">
        <v>26</v>
      </c>
      <c r="D21" s="48"/>
      <c r="E21" s="48"/>
      <c r="F21" s="48"/>
      <c r="G21" s="48"/>
      <c r="H21" s="48"/>
      <c r="I21" s="48"/>
      <c r="J21" s="48"/>
      <c r="K21" s="48"/>
      <c r="L21" s="48"/>
      <c r="M21" s="48"/>
      <c r="N21" s="48"/>
      <c r="O21" s="48"/>
      <c r="P21" s="49"/>
      <c r="Q21" s="6"/>
    </row>
    <row r="22" spans="3:17" s="5" customFormat="1" ht="27" customHeight="1" x14ac:dyDescent="0.2">
      <c r="C22" s="12"/>
      <c r="D22" s="13"/>
      <c r="E22" s="14"/>
      <c r="F22" s="15"/>
      <c r="G22" s="29"/>
      <c r="H22" s="36"/>
      <c r="I22" s="36"/>
      <c r="J22" s="36"/>
      <c r="K22" s="36">
        <f>H22-J22</f>
        <v>0</v>
      </c>
      <c r="L22" s="36" t="str">
        <f t="shared" ref="L22:L24" si="9">IF(I22=0," ",MIN(I22,K22))</f>
        <v xml:space="preserve"> </v>
      </c>
      <c r="M22" s="37"/>
      <c r="N22" s="37" t="str">
        <f>IF(MIN(L22,M22)*3/4=0," ",MIN(L22,M22)*3/4)</f>
        <v xml:space="preserve"> </v>
      </c>
      <c r="O22" s="44" t="str">
        <f>IFERROR(ROUNDDOWN(N22,-3),"")</f>
        <v/>
      </c>
      <c r="P22" s="16"/>
      <c r="Q22" s="6"/>
    </row>
    <row r="23" spans="3:17" s="5" customFormat="1" ht="27" customHeight="1" x14ac:dyDescent="0.2">
      <c r="C23" s="12"/>
      <c r="D23" s="13"/>
      <c r="E23" s="17"/>
      <c r="F23" s="18"/>
      <c r="G23" s="30"/>
      <c r="H23" s="39"/>
      <c r="I23" s="39"/>
      <c r="J23" s="39"/>
      <c r="K23" s="39">
        <f t="shared" ref="K23:K24" si="10">H23-J23</f>
        <v>0</v>
      </c>
      <c r="L23" s="39" t="str">
        <f t="shared" si="9"/>
        <v xml:space="preserve"> </v>
      </c>
      <c r="M23" s="40"/>
      <c r="N23" s="40" t="str">
        <f t="shared" ref="N23:N24" si="11">IF(MIN(L23,M23)*3/4=0," ",MIN(L23,M23)*3/4)</f>
        <v xml:space="preserve"> </v>
      </c>
      <c r="O23" s="40" t="str">
        <f t="shared" ref="O23:O24" si="12">IFERROR(ROUNDDOWN(N23,-3),"")</f>
        <v/>
      </c>
      <c r="P23" s="19"/>
      <c r="Q23" s="6"/>
    </row>
    <row r="24" spans="3:17" s="5" customFormat="1" ht="27" customHeight="1" x14ac:dyDescent="0.2">
      <c r="C24" s="12"/>
      <c r="D24" s="13"/>
      <c r="E24" s="20"/>
      <c r="F24" s="21"/>
      <c r="G24" s="31"/>
      <c r="H24" s="42"/>
      <c r="I24" s="42"/>
      <c r="J24" s="42"/>
      <c r="K24" s="42">
        <f t="shared" si="10"/>
        <v>0</v>
      </c>
      <c r="L24" s="42" t="str">
        <f t="shared" si="9"/>
        <v xml:space="preserve"> </v>
      </c>
      <c r="M24" s="43"/>
      <c r="N24" s="43" t="str">
        <f t="shared" si="11"/>
        <v xml:space="preserve"> </v>
      </c>
      <c r="O24" s="45" t="str">
        <f t="shared" si="12"/>
        <v/>
      </c>
      <c r="P24" s="22"/>
      <c r="Q24" s="6"/>
    </row>
    <row r="25" spans="3:17" s="5" customFormat="1" ht="27" customHeight="1" x14ac:dyDescent="0.2">
      <c r="C25" s="47" t="s">
        <v>15</v>
      </c>
      <c r="D25" s="48"/>
      <c r="E25" s="48"/>
      <c r="F25" s="48"/>
      <c r="G25" s="48"/>
      <c r="H25" s="48"/>
      <c r="I25" s="48"/>
      <c r="J25" s="48"/>
      <c r="K25" s="48"/>
      <c r="L25" s="48"/>
      <c r="M25" s="48"/>
      <c r="N25" s="48"/>
      <c r="O25" s="48"/>
      <c r="P25" s="49"/>
      <c r="Q25" s="6"/>
    </row>
    <row r="26" spans="3:17" s="5" customFormat="1" ht="27" customHeight="1" x14ac:dyDescent="0.2">
      <c r="C26" s="12"/>
      <c r="D26" s="13"/>
      <c r="E26" s="14"/>
      <c r="F26" s="15"/>
      <c r="G26" s="29"/>
      <c r="H26" s="36"/>
      <c r="I26" s="36"/>
      <c r="J26" s="36"/>
      <c r="K26" s="36">
        <f>H26-J26</f>
        <v>0</v>
      </c>
      <c r="L26" s="36" t="str">
        <f t="shared" ref="L26:L28" si="13">IF(I26=0," ",MIN(I26,K26))</f>
        <v xml:space="preserve"> </v>
      </c>
      <c r="M26" s="37"/>
      <c r="N26" s="37" t="str">
        <f>IF(MIN(L26,M26)*3/4=0," ",MIN(L26,M26)*3/4)</f>
        <v xml:space="preserve"> </v>
      </c>
      <c r="O26" s="44" t="str">
        <f>IFERROR(ROUNDDOWN(N26,-3),"")</f>
        <v/>
      </c>
      <c r="P26" s="16"/>
      <c r="Q26" s="6"/>
    </row>
    <row r="27" spans="3:17" s="5" customFormat="1" ht="27" customHeight="1" x14ac:dyDescent="0.2">
      <c r="C27" s="12"/>
      <c r="D27" s="13"/>
      <c r="E27" s="17"/>
      <c r="F27" s="18"/>
      <c r="G27" s="30"/>
      <c r="H27" s="39"/>
      <c r="I27" s="39"/>
      <c r="J27" s="39"/>
      <c r="K27" s="39">
        <f t="shared" ref="K27:K28" si="14">H27-J27</f>
        <v>0</v>
      </c>
      <c r="L27" s="39" t="str">
        <f t="shared" si="13"/>
        <v xml:space="preserve"> </v>
      </c>
      <c r="M27" s="40"/>
      <c r="N27" s="40" t="str">
        <f t="shared" ref="N27:N28" si="15">IF(MIN(L27,M27)*3/4=0," ",MIN(L27,M27)*3/4)</f>
        <v xml:space="preserve"> </v>
      </c>
      <c r="O27" s="40" t="str">
        <f t="shared" ref="O27:O28" si="16">IFERROR(ROUNDDOWN(N27,-3),"")</f>
        <v/>
      </c>
      <c r="P27" s="19"/>
      <c r="Q27" s="6"/>
    </row>
    <row r="28" spans="3:17" s="5" customFormat="1" ht="27" customHeight="1" x14ac:dyDescent="0.2">
      <c r="C28" s="12"/>
      <c r="D28" s="13"/>
      <c r="E28" s="20"/>
      <c r="F28" s="21"/>
      <c r="G28" s="31"/>
      <c r="H28" s="42"/>
      <c r="I28" s="42"/>
      <c r="J28" s="42"/>
      <c r="K28" s="42">
        <f t="shared" si="14"/>
        <v>0</v>
      </c>
      <c r="L28" s="42" t="str">
        <f t="shared" si="13"/>
        <v xml:space="preserve"> </v>
      </c>
      <c r="M28" s="43"/>
      <c r="N28" s="43" t="str">
        <f t="shared" si="15"/>
        <v xml:space="preserve"> </v>
      </c>
      <c r="O28" s="45" t="str">
        <f t="shared" si="16"/>
        <v/>
      </c>
      <c r="P28" s="22"/>
      <c r="Q28" s="6"/>
    </row>
    <row r="29" spans="3:17" s="5" customFormat="1" ht="27" customHeight="1" x14ac:dyDescent="0.2">
      <c r="C29" s="47" t="s">
        <v>29</v>
      </c>
      <c r="D29" s="48"/>
      <c r="E29" s="48"/>
      <c r="F29" s="48"/>
      <c r="G29" s="48"/>
      <c r="H29" s="48"/>
      <c r="I29" s="48"/>
      <c r="J29" s="48"/>
      <c r="K29" s="48"/>
      <c r="L29" s="48"/>
      <c r="M29" s="48"/>
      <c r="N29" s="48"/>
      <c r="O29" s="48"/>
      <c r="P29" s="49"/>
      <c r="Q29" s="6"/>
    </row>
    <row r="30" spans="3:17" s="5" customFormat="1" ht="27" customHeight="1" x14ac:dyDescent="0.2">
      <c r="C30" s="12"/>
      <c r="D30" s="13"/>
      <c r="E30" s="14"/>
      <c r="F30" s="15"/>
      <c r="G30" s="29"/>
      <c r="H30" s="36"/>
      <c r="I30" s="36"/>
      <c r="J30" s="36"/>
      <c r="K30" s="36">
        <f>H30-J30</f>
        <v>0</v>
      </c>
      <c r="L30" s="36" t="str">
        <f t="shared" ref="L30:L32" si="17">IF(I30=0," ",MIN(I30,K30))</f>
        <v xml:space="preserve"> </v>
      </c>
      <c r="M30" s="37"/>
      <c r="N30" s="37" t="str">
        <f>IF(MIN(L30,M30)*3/4=0," ",MIN(L30,M30)*3/4)</f>
        <v xml:space="preserve"> </v>
      </c>
      <c r="O30" s="44" t="str">
        <f>IFERROR(ROUNDDOWN(N30,-3),"")</f>
        <v/>
      </c>
      <c r="P30" s="16"/>
      <c r="Q30" s="6"/>
    </row>
    <row r="31" spans="3:17" s="5" customFormat="1" ht="27" customHeight="1" x14ac:dyDescent="0.2">
      <c r="C31" s="12"/>
      <c r="D31" s="13"/>
      <c r="E31" s="17"/>
      <c r="F31" s="18"/>
      <c r="G31" s="30"/>
      <c r="H31" s="39"/>
      <c r="I31" s="39"/>
      <c r="J31" s="39"/>
      <c r="K31" s="39">
        <f t="shared" ref="K31:K32" si="18">H31-J31</f>
        <v>0</v>
      </c>
      <c r="L31" s="39" t="str">
        <f t="shared" si="17"/>
        <v xml:space="preserve"> </v>
      </c>
      <c r="M31" s="40"/>
      <c r="N31" s="40" t="str">
        <f t="shared" ref="N31:N32" si="19">IF(MIN(L31,M31)*3/4=0," ",MIN(L31,M31)*3/4)</f>
        <v xml:space="preserve"> </v>
      </c>
      <c r="O31" s="40" t="str">
        <f t="shared" ref="O31:O32" si="20">IFERROR(ROUNDDOWN(N31,-3),"")</f>
        <v/>
      </c>
      <c r="P31" s="19"/>
      <c r="Q31" s="6"/>
    </row>
    <row r="32" spans="3:17" s="5" customFormat="1" ht="27" customHeight="1" thickBot="1" x14ac:dyDescent="0.25">
      <c r="C32" s="12"/>
      <c r="D32" s="13"/>
      <c r="E32" s="20"/>
      <c r="F32" s="21"/>
      <c r="G32" s="32"/>
      <c r="H32" s="42"/>
      <c r="I32" s="42"/>
      <c r="J32" s="42"/>
      <c r="K32" s="42">
        <f t="shared" si="18"/>
        <v>0</v>
      </c>
      <c r="L32" s="42" t="str">
        <f t="shared" si="17"/>
        <v xml:space="preserve"> </v>
      </c>
      <c r="M32" s="43"/>
      <c r="N32" s="43" t="str">
        <f t="shared" si="19"/>
        <v xml:space="preserve"> </v>
      </c>
      <c r="O32" s="45" t="str">
        <f t="shared" si="20"/>
        <v/>
      </c>
      <c r="P32" s="22"/>
      <c r="Q32" s="6"/>
    </row>
    <row r="33" spans="3:17" s="5" customFormat="1" ht="35.1" customHeight="1" thickTop="1" x14ac:dyDescent="0.2">
      <c r="C33" s="75" t="s">
        <v>0</v>
      </c>
      <c r="D33" s="76"/>
      <c r="E33" s="77"/>
      <c r="F33" s="23"/>
      <c r="G33" s="28">
        <f>SUM(G10:G12)</f>
        <v>0</v>
      </c>
      <c r="H33" s="24">
        <f t="shared" ref="H33:O33" si="21">SUM(H10:H12,H14:H16,H18:H20,H22:H24,H26:H28,H30:H32)</f>
        <v>0</v>
      </c>
      <c r="I33" s="24">
        <f t="shared" si="21"/>
        <v>0</v>
      </c>
      <c r="J33" s="24">
        <f t="shared" si="21"/>
        <v>0</v>
      </c>
      <c r="K33" s="24">
        <f t="shared" si="21"/>
        <v>0</v>
      </c>
      <c r="L33" s="24">
        <f t="shared" si="21"/>
        <v>0</v>
      </c>
      <c r="M33" s="24">
        <f t="shared" si="21"/>
        <v>0</v>
      </c>
      <c r="N33" s="24">
        <f t="shared" si="21"/>
        <v>0</v>
      </c>
      <c r="O33" s="24">
        <f t="shared" si="21"/>
        <v>0</v>
      </c>
      <c r="P33" s="25"/>
      <c r="Q33" s="6"/>
    </row>
    <row r="34" spans="3:17" s="5" customFormat="1" x14ac:dyDescent="0.2">
      <c r="C34" s="78" t="s">
        <v>24</v>
      </c>
      <c r="D34" s="78"/>
      <c r="E34" s="78"/>
      <c r="F34" s="78"/>
      <c r="G34" s="78"/>
      <c r="H34" s="78"/>
      <c r="I34" s="78"/>
      <c r="J34" s="78"/>
      <c r="K34" s="26"/>
      <c r="L34" s="26"/>
      <c r="M34" s="26"/>
      <c r="N34" s="26"/>
      <c r="O34" s="26"/>
      <c r="P34" s="26"/>
      <c r="Q34" s="6"/>
    </row>
    <row r="35" spans="3:17" s="5" customFormat="1" ht="34.5" customHeight="1" x14ac:dyDescent="0.2">
      <c r="C35" s="71" t="s">
        <v>30</v>
      </c>
      <c r="D35" s="71"/>
      <c r="E35" s="71"/>
      <c r="F35" s="71"/>
      <c r="G35" s="71"/>
      <c r="H35" s="71"/>
      <c r="I35" s="71"/>
      <c r="J35" s="71"/>
      <c r="K35" s="71"/>
      <c r="L35" s="71"/>
      <c r="M35" s="71"/>
      <c r="N35" s="71"/>
      <c r="O35" s="71"/>
      <c r="P35" s="71"/>
      <c r="Q35" s="6"/>
    </row>
    <row r="36" spans="3:17" s="5" customFormat="1" ht="15.75" customHeight="1" x14ac:dyDescent="0.2">
      <c r="C36" s="71" t="s">
        <v>34</v>
      </c>
      <c r="D36" s="71"/>
      <c r="E36" s="71"/>
      <c r="F36" s="71"/>
      <c r="G36" s="71"/>
      <c r="H36" s="71"/>
      <c r="I36" s="71"/>
      <c r="J36" s="71"/>
      <c r="K36" s="71"/>
      <c r="L36" s="71"/>
      <c r="M36" s="71"/>
      <c r="N36" s="71"/>
      <c r="O36" s="71"/>
      <c r="P36" s="71"/>
      <c r="Q36" s="6"/>
    </row>
    <row r="37" spans="3:17" s="5" customFormat="1" ht="15.75" customHeight="1" x14ac:dyDescent="0.2">
      <c r="C37" s="46"/>
      <c r="D37" s="71" t="s">
        <v>31</v>
      </c>
      <c r="E37" s="71"/>
      <c r="F37" s="71"/>
      <c r="G37" s="71"/>
      <c r="H37" s="71"/>
      <c r="I37" s="71"/>
      <c r="J37" s="71"/>
      <c r="K37" s="46"/>
      <c r="L37" s="46"/>
      <c r="M37" s="46"/>
      <c r="N37" s="46"/>
      <c r="O37" s="46"/>
      <c r="P37" s="46"/>
      <c r="Q37" s="6"/>
    </row>
    <row r="38" spans="3:17" s="5" customFormat="1" ht="13.5" customHeight="1" x14ac:dyDescent="0.2">
      <c r="C38" s="71" t="s">
        <v>27</v>
      </c>
      <c r="D38" s="71"/>
      <c r="E38" s="71"/>
      <c r="F38" s="71"/>
      <c r="G38" s="71"/>
      <c r="H38" s="71"/>
      <c r="I38" s="71"/>
      <c r="J38" s="71"/>
      <c r="K38" s="27"/>
      <c r="L38" s="27"/>
      <c r="M38" s="27"/>
      <c r="N38" s="27"/>
      <c r="O38" s="27"/>
      <c r="P38" s="6"/>
      <c r="Q38" s="6"/>
    </row>
    <row r="39" spans="3:17" s="5" customFormat="1" ht="13.5" customHeight="1" x14ac:dyDescent="0.2">
      <c r="C39" s="33"/>
      <c r="D39" s="33"/>
      <c r="E39" s="33"/>
      <c r="F39" s="33"/>
      <c r="G39" s="33"/>
      <c r="H39" s="33"/>
      <c r="I39" s="33"/>
      <c r="J39" s="33"/>
      <c r="K39" s="27"/>
      <c r="L39" s="27"/>
      <c r="M39" s="27"/>
      <c r="N39" s="27"/>
      <c r="O39" s="27"/>
      <c r="P39" s="6"/>
      <c r="Q39" s="6"/>
    </row>
  </sheetData>
  <mergeCells count="28">
    <mergeCell ref="C38:J38"/>
    <mergeCell ref="N10:N12"/>
    <mergeCell ref="C17:P17"/>
    <mergeCell ref="C29:P29"/>
    <mergeCell ref="C33:E33"/>
    <mergeCell ref="C34:J34"/>
    <mergeCell ref="C35:P35"/>
    <mergeCell ref="C36:P36"/>
    <mergeCell ref="C21:P21"/>
    <mergeCell ref="D37:J37"/>
    <mergeCell ref="C25:P25"/>
    <mergeCell ref="C13:P13"/>
    <mergeCell ref="C9:P9"/>
    <mergeCell ref="C4:P4"/>
    <mergeCell ref="C5:F5"/>
    <mergeCell ref="C6:E7"/>
    <mergeCell ref="F6:F7"/>
    <mergeCell ref="G6:G7"/>
    <mergeCell ref="H6:H7"/>
    <mergeCell ref="I6:I7"/>
    <mergeCell ref="J6:J7"/>
    <mergeCell ref="K6:K7"/>
    <mergeCell ref="L6:L7"/>
    <mergeCell ref="M6:M7"/>
    <mergeCell ref="N6:N7"/>
    <mergeCell ref="O6:O7"/>
    <mergeCell ref="P6:P7"/>
    <mergeCell ref="C8:E8"/>
  </mergeCells>
  <phoneticPr fontId="2"/>
  <printOptions horizontalCentered="1"/>
  <pageMargins left="0.39370078740157483" right="0.39370078740157483" top="0.6" bottom="0.39" header="0.41" footer="0.23622047244094491"/>
  <pageSetup paperSize="9" scale="5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vt:lpstr>
      <vt:lpstr>別紙１!Print_Area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2026-06-30T07:53:51Z</dcterms:created>
  <dcterms:modified xsi:type="dcterms:W3CDTF">2026-06-30T07:54:01Z</dcterms:modified>
</cp:coreProperties>
</file>