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10.14.11.34\home\shoin2412\【R7引継】★研修情報管理\070■センター担当者会(10月・２月）\R7年度センター担当者会\R8_第２回\"/>
    </mc:Choice>
  </mc:AlternateContent>
  <xr:revisionPtr revIDLastSave="0" documentId="13_ncr:1_{5CC144E0-21A4-480A-B6AA-80A2628075E4}" xr6:coauthVersionLast="47" xr6:coauthVersionMax="47" xr10:uidLastSave="{00000000-0000-0000-0000-000000000000}"/>
  <bookViews>
    <workbookView xWindow="-110" yWindow="-110" windowWidth="22780" windowHeight="14540" tabRatio="764" xr2:uid="{00000000-000D-0000-FFFF-FFFF00000000}"/>
  </bookViews>
  <sheets>
    <sheet name="入力枠" sheetId="62" r:id="rId1"/>
    <sheet name="目次" sheetId="59" r:id="rId2"/>
    <sheet name="入力例" sheetId="86" r:id="rId3"/>
    <sheet name="集約管轄課等貼り付け（集約用）" sheetId="88" r:id="rId4"/>
    <sheet name="リスト" sheetId="68" state="hidden" r:id="rId5"/>
  </sheets>
  <externalReferences>
    <externalReference r:id="rId6"/>
  </externalReferences>
  <definedNames>
    <definedName name="_xlnm._FilterDatabase" localSheetId="3" hidden="1">'集約管轄課等貼り付け（集約用）'!$B$10:$O$10</definedName>
    <definedName name="_xlnm._FilterDatabase" localSheetId="2" hidden="1">入力例!$A$5:$P$5</definedName>
    <definedName name="_xlnm._FilterDatabase" localSheetId="0" hidden="1">入力枠!$N$1:$N$75</definedName>
    <definedName name="_xlnm._FilterDatabase" localSheetId="1" hidden="1">目次!$A$2:$D$8</definedName>
    <definedName name="_Key1" localSheetId="3" hidden="1">#REF!</definedName>
    <definedName name="_Key1" localSheetId="2" hidden="1">#REF!</definedName>
    <definedName name="_Key1" localSheetId="0" hidden="1">#REF!</definedName>
    <definedName name="_Key1" hidden="1">#REF!</definedName>
    <definedName name="_Order1" hidden="1">255</definedName>
    <definedName name="_Sort" localSheetId="3" hidden="1">#REF!</definedName>
    <definedName name="_Sort" localSheetId="2" hidden="1">#REF!</definedName>
    <definedName name="_Sort" localSheetId="0" hidden="1">#REF!</definedName>
    <definedName name="_Sort" hidden="1">#REF!</definedName>
    <definedName name="_xlnm.Print_Area" localSheetId="4">リスト!$A$1:$G$40</definedName>
    <definedName name="_xlnm.Print_Area" localSheetId="3">'集約管轄課等貼り付け（集約用）'!$B$1:$O$22</definedName>
    <definedName name="_xlnm.Print_Area" localSheetId="2">入力例!$B$1:$O$10</definedName>
    <definedName name="_xlnm.Print_Area" localSheetId="0">入力枠!$B$1:$O$22</definedName>
    <definedName name="_xlnm.Print_Area" localSheetId="1">目次!$A$1:$S$20</definedName>
    <definedName name="Print_Area_MI" localSheetId="3">#REF!</definedName>
    <definedName name="Print_Area_MI" localSheetId="2">#REF!</definedName>
    <definedName name="Print_Area_MI" localSheetId="0">#REF!</definedName>
    <definedName name="Print_Area_MI">#REF!</definedName>
    <definedName name="あいうえ" localSheetId="2">#REF!,#REF!,#REF!,#REF!,#REF!,#REF!,#REF!,#REF!,#REF!</definedName>
    <definedName name="あいうえ">#REF!,#REF!,#REF!,#REF!,#REF!,#REF!,#REF!,#REF!,#REF!</definedName>
    <definedName name="その他" localSheetId="2">リスト!#REF!,リスト!#REF!,リスト!#REF!,リスト!#REF!</definedName>
    <definedName name="その他">リスト!#REF!,リスト!#REF!,リスト!#REF!,リスト!#REF!</definedName>
    <definedName name="園長等運営管理研修">リスト!$D$3:$D$22</definedName>
    <definedName name="学年リスト">リスト!$B$3:$B$14</definedName>
    <definedName name="研究領域" localSheetId="2">#REF!</definedName>
    <definedName name="研究領域">#REF!</definedName>
    <definedName name="研究領域リスト" localSheetId="2">リスト!#REF!</definedName>
    <definedName name="研究領域リスト">リスト!#REF!</definedName>
    <definedName name="研修番号">リスト!$C$2:$G$2</definedName>
    <definedName name="高校入力セル" localSheetId="3">#REF!,#REF!,#REF!,#REF!,#REF!,#REF!,#REF!,#REF!,#REF!</definedName>
    <definedName name="高校入力セル" localSheetId="2">#REF!,#REF!,#REF!,#REF!,#REF!,#REF!,#REF!,#REF!,#REF!</definedName>
    <definedName name="高校入力セル" localSheetId="0">#REF!,#REF!,#REF!,#REF!,#REF!,#REF!,#REF!,#REF!,#REF!</definedName>
    <definedName name="高校入力セル">#REF!,#REF!,#REF!,#REF!,#REF!,#REF!,#REF!,#REF!,#REF!</definedName>
    <definedName name="在職・役職期間リスト" localSheetId="2">リスト!#REF!</definedName>
    <definedName name="在職・役職期間リスト">リスト!#REF!</definedName>
    <definedName name="事務所名前" localSheetId="3">'集約管轄課等貼り付け（集約用）'!$D$2</definedName>
    <definedName name="事務所名前" localSheetId="2">入力例!#REF!</definedName>
    <definedName name="事務所名前">入力枠!$D$2</definedName>
    <definedName name="小学入力セル" localSheetId="3">#REF!,#REF!,#REF!,#REF!,#REF!,#REF!,#REF!,#REF!,#REF!,#REF!,#REF!,#REF!</definedName>
    <definedName name="小学入力セル" localSheetId="2">#REF!,#REF!,#REF!,#REF!,#REF!,#REF!,#REF!,#REF!,#REF!,#REF!,#REF!,#REF!</definedName>
    <definedName name="小学入力セル" localSheetId="0">#REF!,#REF!,#REF!,#REF!,#REF!,#REF!,#REF!,#REF!,#REF!,#REF!,#REF!,#REF!</definedName>
    <definedName name="小学入力セル">#REF!,#REF!,#REF!,#REF!,#REF!,#REF!,#REF!,#REF!,#REF!,#REF!,#REF!,#REF!</definedName>
    <definedName name="小中学校" localSheetId="2">#REF!</definedName>
    <definedName name="小中学校">#REF!</definedName>
    <definedName name="障害領域" localSheetId="2">#REF!</definedName>
    <definedName name="障害領域">#REF!</definedName>
    <definedName name="障害領域リスト" localSheetId="2">リスト!#REF!</definedName>
    <definedName name="障害領域リスト">リスト!#REF!</definedName>
    <definedName name="職名">リスト!$A$3:$A$11</definedName>
    <definedName name="選択教科" localSheetId="2">#REF!</definedName>
    <definedName name="選択教科">#REF!</definedName>
    <definedName name="選択教科リスト" localSheetId="2">リスト!#REF!</definedName>
    <definedName name="選択教科リスト">リスト!#REF!</definedName>
    <definedName name="選択教科障害種別分野" localSheetId="3">'集約管轄課等貼り付け（集約用）'!#REF!</definedName>
    <definedName name="選択教科障害種別分野" localSheetId="2">入力例!#REF!</definedName>
    <definedName name="選択教科障害種別分野">入力枠!#REF!</definedName>
    <definedName name="第１０各種入力セル" localSheetId="3">#REF!,#REF!,#REF!,#REF!,#REF!,#REF!,#REF!,#REF!,#REF!</definedName>
    <definedName name="第１０各種入力セル" localSheetId="2">#REF!,#REF!,#REF!,#REF!,#REF!,#REF!,#REF!,#REF!,#REF!</definedName>
    <definedName name="第１０各種入力セル" localSheetId="0">#REF!,#REF!,#REF!,#REF!,#REF!,#REF!,#REF!,#REF!,#REF!</definedName>
    <definedName name="第１０各種入力セル">#REF!,#REF!,#REF!,#REF!,#REF!,#REF!,#REF!,#REF!,#REF!</definedName>
    <definedName name="第１０専修入力セル" localSheetId="3">#REF!,#REF!,#REF!,#REF!,#REF!,#REF!,#REF!,#REF!</definedName>
    <definedName name="第１０専修入力セル" localSheetId="2">#REF!,#REF!,#REF!,#REF!,#REF!,#REF!,#REF!,#REF!</definedName>
    <definedName name="第１０専修入力セル" localSheetId="0">#REF!,#REF!,#REF!,#REF!,#REF!,#REF!,#REF!,#REF!</definedName>
    <definedName name="第１０専修入力セル">#REF!,#REF!,#REF!,#REF!,#REF!,#REF!,#REF!,#REF!</definedName>
    <definedName name="第５表入力セル" localSheetId="3">#REF!,#REF!,#REF!,#REF!,#REF!,#REF!,#REF!,#REF!,#REF!,#REF!,#REF!,#REF!</definedName>
    <definedName name="第５表入力セル" localSheetId="2">#REF!,#REF!,#REF!,#REF!,#REF!,#REF!,#REF!,#REF!,#REF!,#REF!,#REF!,#REF!</definedName>
    <definedName name="第５表入力セル" localSheetId="0">#REF!,#REF!,#REF!,#REF!,#REF!,#REF!,#REF!,#REF!,#REF!,#REF!,#REF!,#REF!</definedName>
    <definedName name="第５表入力セル">#REF!,#REF!,#REF!,#REF!,#REF!,#REF!,#REF!,#REF!,#REF!,#REF!,#REF!,#REF!</definedName>
    <definedName name="第６表入力セル" localSheetId="3">#REF!,#REF!,#REF!,#REF!</definedName>
    <definedName name="第６表入力セル" localSheetId="2">#REF!,#REF!,#REF!,#REF!</definedName>
    <definedName name="第６表入力セル" localSheetId="0">#REF!,#REF!,#REF!,#REF!</definedName>
    <definedName name="第６表入力セル">#REF!,#REF!,#REF!,#REF!</definedName>
    <definedName name="中学入力" localSheetId="2">#REF!,#REF!,#REF!,#REF!,#REF!,#REF!,#REF!,#REF!</definedName>
    <definedName name="中学入力">#REF!,#REF!,#REF!,#REF!,#REF!,#REF!,#REF!,#REF!</definedName>
    <definedName name="中学入力セル" localSheetId="3">#REF!,#REF!,#REF!,#REF!,#REF!,#REF!,#REF!,#REF!</definedName>
    <definedName name="中学入力セル" localSheetId="2">#REF!,#REF!,#REF!,#REF!,#REF!,#REF!,#REF!,#REF!</definedName>
    <definedName name="中学入力セル" localSheetId="0">#REF!,#REF!,#REF!,#REF!,#REF!,#REF!,#REF!,#REF!</definedName>
    <definedName name="中学入力セル">#REF!,#REF!,#REF!,#REF!,#REF!,#REF!,#REF!,#REF!</definedName>
    <definedName name="道徳推進講座">リスト!$G$3:$G$35</definedName>
    <definedName name="入力セル" localSheetId="3">[1]速報第１表!$I$27,[1]速報第１表!$E$9:$G$12,[1]速報第１表!$E$14:$G$17,[1]速報第１表!$I$9:$J$12,[1]速報第１表!$L$9:$M$12,[1]速報第１表!$O$9:$Q$12,[1]速報第１表!$I$14:$J$17,[1]速報第１表!$L$14:$M$17,[1]速報第１表!$O$14:$Q$17,[1]速報第１表!$E$19:$G$22,[1]速報第１表!$I$19:$J$22,[1]速報第１表!$L$19:$M$22,[1]速報第１表!$O$19:$Q$22,[1]速報第１表!$E$24:$G$27,[1]速報第１表!$I$24:$J$27,[1]速報第１表!$L$24:$M$27,[1]速報第１表!$O$24:$Q$27,[1]速報第１表!$E$32:$G$34,[1]速報第１表!$I$32:$J$34,[1]速報第１表!$L$32:$M$34,[1]速報第１表!$O$32:$Q$34,[1]速報第１表!#REF!,[1]速報第１表!#REF!,[1]速報第１表!#REF!,[1]速報第１表!#REF!,[1]速報第１表!$E$36:$G$38,[1]速報第１表!$I$36:$J$38,[1]速報第１表!$L$36:$M$38,[1]速報第１表!$O$36:$Q$38,[1]速報第１表!$E$41:$G$43,[1]速報第１表!$I$41:$J$43,[1]速報第１表!$L$41:$M$43,[1]速報第１表!$O$41:$Q$43,[1]速報第１表!$E$45:$G$46,[1]速報第１表!$I$45:$J$46,[1]速報第１表!$L$45:$M$46,[1]速報第１表!$O$45:$Q$46</definedName>
    <definedName name="入力セル" localSheetId="2">[1]速報第１表!$I$27,[1]速報第１表!$E$9:$G$12,[1]速報第１表!$E$14:$G$17,[1]速報第１表!$I$9:$J$12,[1]速報第１表!$L$9:$M$12,[1]速報第１表!$O$9:$Q$12,[1]速報第１表!$I$14:$J$17,[1]速報第１表!$L$14:$M$17,[1]速報第１表!$O$14:$Q$17,[1]速報第１表!$E$19:$G$22,[1]速報第１表!$I$19:$J$22,[1]速報第１表!$L$19:$M$22,[1]速報第１表!$O$19:$Q$22,[1]速報第１表!$E$24:$G$27,[1]速報第１表!$I$24:$J$27,[1]速報第１表!$L$24:$M$27,[1]速報第１表!$O$24:$Q$27,[1]速報第１表!$E$32:$G$34,[1]速報第１表!$I$32:$J$34,[1]速報第１表!$L$32:$M$34,[1]速報第１表!$O$32:$Q$34,[1]速報第１表!#REF!,[1]速報第１表!#REF!,[1]速報第１表!#REF!,[1]速報第１表!#REF!,[1]速報第１表!$E$36:$G$38,[1]速報第１表!$I$36:$J$38,[1]速報第１表!$L$36:$M$38,[1]速報第１表!$O$36:$Q$38,[1]速報第１表!$E$41:$G$43,[1]速報第１表!$I$41:$J$43,[1]速報第１表!$L$41:$M$43,[1]速報第１表!$O$41:$Q$43,[1]速報第１表!$E$45:$G$46,[1]速報第１表!$I$45:$J$46,[1]速報第１表!$L$45:$M$46,[1]速報第１表!$O$45:$Q$46</definedName>
    <definedName name="入力セル" localSheetId="0">[1]速報第１表!$I$27,[1]速報第１表!$E$9:$G$12,[1]速報第１表!$E$14:$G$17,[1]速報第１表!$I$9:$J$12,[1]速報第１表!$L$9:$M$12,[1]速報第１表!$O$9:$Q$12,[1]速報第１表!$I$14:$J$17,[1]速報第１表!$L$14:$M$17,[1]速報第１表!$O$14:$Q$17,[1]速報第１表!$E$19:$G$22,[1]速報第１表!$I$19:$J$22,[1]速報第１表!$L$19:$M$22,[1]速報第１表!$O$19:$Q$22,[1]速報第１表!$E$24:$G$27,[1]速報第１表!$I$24:$J$27,[1]速報第１表!$L$24:$M$27,[1]速報第１表!$O$24:$Q$27,[1]速報第１表!$E$32:$G$34,[1]速報第１表!$I$32:$J$34,[1]速報第１表!$L$32:$M$34,[1]速報第１表!$O$32:$Q$34,[1]速報第１表!#REF!,[1]速報第１表!#REF!,[1]速報第１表!#REF!,[1]速報第１表!#REF!,[1]速報第１表!$E$36:$G$38,[1]速報第１表!$I$36:$J$38,[1]速報第１表!$L$36:$M$38,[1]速報第１表!$O$36:$Q$38,[1]速報第１表!$E$41:$G$43,[1]速報第１表!$I$41:$J$43,[1]速報第１表!$L$41:$M$43,[1]速報第１表!$O$41:$Q$43,[1]速報第１表!$E$45:$G$46,[1]速報第１表!$I$45:$J$46,[1]速報第１表!$L$45:$M$46,[1]速報第１表!$O$45:$Q$46</definedName>
    <definedName name="入力セル">[1]速報第１表!$I$27,[1]速報第１表!$E$9:$G$12,[1]速報第１表!$E$14:$G$17,[1]速報第１表!$I$9:$J$12,[1]速報第１表!$L$9:$M$12,[1]速報第１表!$O$9:$Q$12,[1]速報第１表!$I$14:$J$17,[1]速報第１表!$L$14:$M$17,[1]速報第１表!$O$14:$Q$17,[1]速報第１表!$E$19:$G$22,[1]速報第１表!$I$19:$J$22,[1]速報第１表!$L$19:$M$22,[1]速報第１表!$O$19:$Q$22,[1]速報第１表!$E$24:$G$27,[1]速報第１表!$I$24:$J$27,[1]速報第１表!$L$24:$M$27,[1]速報第１表!$O$24:$Q$27,[1]速報第１表!$E$32:$G$34,[1]速報第１表!$I$32:$J$34,[1]速報第１表!$L$32:$M$34,[1]速報第１表!$O$32:$Q$34,[1]速報第１表!#REF!,[1]速報第１表!#REF!,[1]速報第１表!#REF!,[1]速報第１表!#REF!,[1]速報第１表!$E$36:$G$38,[1]速報第１表!$I$36:$J$38,[1]速報第１表!$L$36:$M$38,[1]速報第１表!$O$36:$Q$38,[1]速報第１表!$E$41:$G$43,[1]速報第１表!$I$41:$J$43,[1]速報第１表!$L$41:$M$43,[1]速報第１表!$O$41:$Q$43,[1]速報第１表!$E$45:$G$46,[1]速報第１表!$I$45:$J$46,[1]速報第１表!$L$45:$M$46,[1]速報第１表!$O$45:$Q$46</definedName>
    <definedName name="保育技術講座">リスト!$F$3:$F$35</definedName>
    <definedName name="幼児教育講座">リスト!$E$3:$E$35</definedName>
    <definedName name="幼稚園・保育園" localSheetId="2">#REF!</definedName>
    <definedName name="幼稚園・保育園">#REF!</definedName>
    <definedName name="幼稚園学年リスト">リスト!$B$3:$B$9</definedName>
    <definedName name="幼稚園教育課程講座">リスト!$E$3:$E$35</definedName>
    <definedName name="幼稚園等中堅教諭資質向上研修_私立のみ">リスト!$C$3:$C$35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86" l="1"/>
  <c r="N9" i="86"/>
  <c r="N7" i="86"/>
  <c r="N6" i="86"/>
  <c r="L10" i="86"/>
  <c r="L9" i="86"/>
  <c r="L8" i="86"/>
  <c r="L7" i="86"/>
  <c r="M75" i="88"/>
  <c r="K75" i="88"/>
  <c r="I75" i="88"/>
  <c r="H75" i="88"/>
  <c r="F75" i="88"/>
  <c r="E75" i="88"/>
  <c r="D75" i="88"/>
  <c r="B75" i="88"/>
  <c r="M74" i="88"/>
  <c r="K74" i="88"/>
  <c r="I74" i="88"/>
  <c r="H74" i="88"/>
  <c r="F74" i="88"/>
  <c r="E74" i="88"/>
  <c r="D74" i="88"/>
  <c r="B74" i="88"/>
  <c r="M73" i="88"/>
  <c r="K73" i="88"/>
  <c r="I73" i="88"/>
  <c r="H73" i="88"/>
  <c r="F73" i="88"/>
  <c r="E73" i="88"/>
  <c r="D73" i="88"/>
  <c r="B73" i="88"/>
  <c r="M72" i="88"/>
  <c r="K72" i="88"/>
  <c r="I72" i="88"/>
  <c r="H72" i="88"/>
  <c r="F72" i="88"/>
  <c r="E72" i="88"/>
  <c r="D72" i="88"/>
  <c r="B72" i="88"/>
  <c r="M71" i="88"/>
  <c r="K71" i="88"/>
  <c r="I71" i="88"/>
  <c r="H71" i="88"/>
  <c r="F71" i="88"/>
  <c r="E71" i="88"/>
  <c r="D71" i="88"/>
  <c r="B71" i="88"/>
  <c r="M70" i="88"/>
  <c r="K70" i="88"/>
  <c r="I70" i="88"/>
  <c r="H70" i="88"/>
  <c r="F70" i="88"/>
  <c r="E70" i="88"/>
  <c r="D70" i="88"/>
  <c r="B70" i="88"/>
  <c r="M69" i="88"/>
  <c r="K69" i="88"/>
  <c r="I69" i="88"/>
  <c r="H69" i="88"/>
  <c r="F69" i="88"/>
  <c r="E69" i="88"/>
  <c r="D69" i="88"/>
  <c r="B69" i="88"/>
  <c r="M68" i="88"/>
  <c r="K68" i="88"/>
  <c r="I68" i="88"/>
  <c r="H68" i="88"/>
  <c r="F68" i="88"/>
  <c r="E68" i="88"/>
  <c r="D68" i="88"/>
  <c r="B68" i="88"/>
  <c r="M67" i="88"/>
  <c r="K67" i="88"/>
  <c r="I67" i="88"/>
  <c r="H67" i="88"/>
  <c r="F67" i="88"/>
  <c r="E67" i="88"/>
  <c r="D67" i="88"/>
  <c r="B67" i="88"/>
  <c r="M66" i="88"/>
  <c r="K66" i="88"/>
  <c r="I66" i="88"/>
  <c r="H66" i="88"/>
  <c r="F66" i="88"/>
  <c r="E66" i="88"/>
  <c r="D66" i="88"/>
  <c r="B66" i="88"/>
  <c r="M65" i="88"/>
  <c r="K65" i="88"/>
  <c r="I65" i="88"/>
  <c r="H65" i="88"/>
  <c r="F65" i="88"/>
  <c r="E65" i="88"/>
  <c r="D65" i="88"/>
  <c r="B65" i="88"/>
  <c r="M64" i="88"/>
  <c r="K64" i="88"/>
  <c r="I64" i="88"/>
  <c r="H64" i="88"/>
  <c r="F64" i="88"/>
  <c r="E64" i="88"/>
  <c r="D64" i="88"/>
  <c r="B64" i="88"/>
  <c r="M63" i="88"/>
  <c r="K63" i="88"/>
  <c r="I63" i="88"/>
  <c r="H63" i="88"/>
  <c r="F63" i="88"/>
  <c r="E63" i="88"/>
  <c r="D63" i="88"/>
  <c r="B63" i="88"/>
  <c r="M62" i="88"/>
  <c r="K62" i="88"/>
  <c r="I62" i="88"/>
  <c r="H62" i="88"/>
  <c r="F62" i="88"/>
  <c r="E62" i="88"/>
  <c r="D62" i="88"/>
  <c r="B62" i="88"/>
  <c r="M61" i="88"/>
  <c r="K61" i="88"/>
  <c r="I61" i="88"/>
  <c r="H61" i="88"/>
  <c r="F61" i="88"/>
  <c r="E61" i="88"/>
  <c r="D61" i="88"/>
  <c r="B61" i="88"/>
  <c r="M60" i="88"/>
  <c r="K60" i="88"/>
  <c r="I60" i="88"/>
  <c r="H60" i="88"/>
  <c r="F60" i="88"/>
  <c r="E60" i="88"/>
  <c r="D60" i="88"/>
  <c r="B60" i="88"/>
  <c r="M59" i="88"/>
  <c r="K59" i="88"/>
  <c r="I59" i="88"/>
  <c r="H59" i="88"/>
  <c r="F59" i="88"/>
  <c r="E59" i="88"/>
  <c r="D59" i="88"/>
  <c r="B59" i="88"/>
  <c r="M58" i="88"/>
  <c r="K58" i="88"/>
  <c r="I58" i="88"/>
  <c r="H58" i="88"/>
  <c r="F58" i="88"/>
  <c r="E58" i="88"/>
  <c r="D58" i="88"/>
  <c r="B58" i="88"/>
  <c r="M57" i="88"/>
  <c r="K57" i="88"/>
  <c r="I57" i="88"/>
  <c r="H57" i="88"/>
  <c r="F57" i="88"/>
  <c r="E57" i="88"/>
  <c r="D57" i="88"/>
  <c r="B57" i="88"/>
  <c r="M56" i="88"/>
  <c r="K56" i="88"/>
  <c r="I56" i="88"/>
  <c r="H56" i="88"/>
  <c r="F56" i="88"/>
  <c r="E56" i="88"/>
  <c r="D56" i="88"/>
  <c r="B56" i="88"/>
  <c r="M55" i="88"/>
  <c r="K55" i="88"/>
  <c r="I55" i="88"/>
  <c r="H55" i="88"/>
  <c r="F55" i="88"/>
  <c r="E55" i="88"/>
  <c r="D55" i="88"/>
  <c r="B55" i="88"/>
  <c r="M54" i="88"/>
  <c r="K54" i="88"/>
  <c r="I54" i="88"/>
  <c r="H54" i="88"/>
  <c r="F54" i="88"/>
  <c r="E54" i="88"/>
  <c r="D54" i="88"/>
  <c r="B54" i="88"/>
  <c r="M53" i="88"/>
  <c r="K53" i="88"/>
  <c r="I53" i="88"/>
  <c r="H53" i="88"/>
  <c r="F53" i="88"/>
  <c r="E53" i="88"/>
  <c r="D53" i="88"/>
  <c r="B53" i="88"/>
  <c r="M52" i="88"/>
  <c r="K52" i="88"/>
  <c r="I52" i="88"/>
  <c r="H52" i="88"/>
  <c r="F52" i="88"/>
  <c r="E52" i="88"/>
  <c r="D52" i="88"/>
  <c r="B52" i="88"/>
  <c r="M51" i="88"/>
  <c r="K51" i="88"/>
  <c r="I51" i="88"/>
  <c r="H51" i="88"/>
  <c r="F51" i="88"/>
  <c r="E51" i="88"/>
  <c r="D51" i="88"/>
  <c r="B51" i="88"/>
  <c r="M50" i="88"/>
  <c r="K50" i="88"/>
  <c r="I50" i="88"/>
  <c r="H50" i="88"/>
  <c r="F50" i="88"/>
  <c r="E50" i="88"/>
  <c r="D50" i="88"/>
  <c r="B50" i="88"/>
  <c r="M49" i="88"/>
  <c r="K49" i="88"/>
  <c r="I49" i="88"/>
  <c r="H49" i="88"/>
  <c r="F49" i="88"/>
  <c r="E49" i="88"/>
  <c r="D49" i="88"/>
  <c r="B49" i="88"/>
  <c r="M48" i="88"/>
  <c r="K48" i="88"/>
  <c r="I48" i="88"/>
  <c r="H48" i="88"/>
  <c r="F48" i="88"/>
  <c r="E48" i="88"/>
  <c r="D48" i="88"/>
  <c r="B48" i="88"/>
  <c r="M47" i="88"/>
  <c r="K47" i="88"/>
  <c r="I47" i="88"/>
  <c r="H47" i="88"/>
  <c r="F47" i="88"/>
  <c r="E47" i="88"/>
  <c r="D47" i="88"/>
  <c r="B47" i="88"/>
  <c r="M46" i="88"/>
  <c r="K46" i="88"/>
  <c r="I46" i="88"/>
  <c r="H46" i="88"/>
  <c r="F46" i="88"/>
  <c r="E46" i="88"/>
  <c r="D46" i="88"/>
  <c r="B46" i="88"/>
  <c r="M45" i="88"/>
  <c r="K45" i="88"/>
  <c r="I45" i="88"/>
  <c r="H45" i="88"/>
  <c r="F45" i="88"/>
  <c r="E45" i="88"/>
  <c r="D45" i="88"/>
  <c r="B45" i="88"/>
  <c r="M44" i="88"/>
  <c r="K44" i="88"/>
  <c r="I44" i="88"/>
  <c r="H44" i="88"/>
  <c r="F44" i="88"/>
  <c r="E44" i="88"/>
  <c r="D44" i="88"/>
  <c r="B44" i="88"/>
  <c r="M43" i="88"/>
  <c r="K43" i="88"/>
  <c r="I43" i="88"/>
  <c r="H43" i="88"/>
  <c r="F43" i="88"/>
  <c r="E43" i="88"/>
  <c r="D43" i="88"/>
  <c r="B43" i="88"/>
  <c r="M42" i="88"/>
  <c r="K42" i="88"/>
  <c r="I42" i="88"/>
  <c r="H42" i="88"/>
  <c r="F42" i="88"/>
  <c r="E42" i="88"/>
  <c r="D42" i="88"/>
  <c r="B42" i="88"/>
  <c r="M41" i="88"/>
  <c r="K41" i="88"/>
  <c r="I41" i="88"/>
  <c r="H41" i="88"/>
  <c r="F41" i="88"/>
  <c r="E41" i="88"/>
  <c r="D41" i="88"/>
  <c r="B41" i="88"/>
  <c r="M40" i="88"/>
  <c r="K40" i="88"/>
  <c r="I40" i="88"/>
  <c r="H40" i="88"/>
  <c r="F40" i="88"/>
  <c r="E40" i="88"/>
  <c r="D40" i="88"/>
  <c r="B40" i="88"/>
  <c r="M39" i="88"/>
  <c r="K39" i="88"/>
  <c r="I39" i="88"/>
  <c r="H39" i="88"/>
  <c r="F39" i="88"/>
  <c r="E39" i="88"/>
  <c r="D39" i="88"/>
  <c r="B39" i="88"/>
  <c r="M38" i="88"/>
  <c r="K38" i="88"/>
  <c r="I38" i="88"/>
  <c r="H38" i="88"/>
  <c r="F38" i="88"/>
  <c r="E38" i="88"/>
  <c r="D38" i="88"/>
  <c r="B38" i="88"/>
  <c r="M37" i="88"/>
  <c r="K37" i="88"/>
  <c r="I37" i="88"/>
  <c r="H37" i="88"/>
  <c r="F37" i="88"/>
  <c r="E37" i="88"/>
  <c r="D37" i="88"/>
  <c r="B37" i="88"/>
  <c r="M36" i="88"/>
  <c r="K36" i="88"/>
  <c r="I36" i="88"/>
  <c r="H36" i="88"/>
  <c r="F36" i="88"/>
  <c r="E36" i="88"/>
  <c r="D36" i="88"/>
  <c r="B36" i="88"/>
  <c r="M35" i="88"/>
  <c r="K35" i="88"/>
  <c r="I35" i="88"/>
  <c r="H35" i="88"/>
  <c r="F35" i="88"/>
  <c r="E35" i="88"/>
  <c r="D35" i="88"/>
  <c r="B35" i="88"/>
  <c r="M34" i="88"/>
  <c r="K34" i="88"/>
  <c r="I34" i="88"/>
  <c r="H34" i="88"/>
  <c r="F34" i="88"/>
  <c r="E34" i="88"/>
  <c r="D34" i="88"/>
  <c r="B34" i="88"/>
  <c r="M8" i="86"/>
  <c r="E11" i="62"/>
  <c r="K12" i="62" l="1"/>
  <c r="K13" i="62"/>
  <c r="K14" i="62"/>
  <c r="K15" i="62"/>
  <c r="K16" i="62"/>
  <c r="K17" i="62"/>
  <c r="K18" i="62"/>
  <c r="K19" i="62"/>
  <c r="K20" i="62"/>
  <c r="K21" i="62"/>
  <c r="K22" i="62"/>
  <c r="K23" i="62"/>
  <c r="K24" i="62"/>
  <c r="K25" i="62"/>
  <c r="K26" i="62"/>
  <c r="K27" i="62"/>
  <c r="K28" i="62"/>
  <c r="K29" i="62"/>
  <c r="K30" i="62"/>
  <c r="K31" i="62"/>
  <c r="K32" i="62"/>
  <c r="K33" i="62"/>
  <c r="K34" i="62"/>
  <c r="K35" i="62"/>
  <c r="K36" i="62"/>
  <c r="K37" i="62"/>
  <c r="K38" i="62"/>
  <c r="K39" i="62"/>
  <c r="K40" i="62"/>
  <c r="K41" i="62"/>
  <c r="K42" i="62"/>
  <c r="K43" i="62"/>
  <c r="K44" i="62"/>
  <c r="K45" i="62"/>
  <c r="K46" i="62"/>
  <c r="K47" i="62"/>
  <c r="K48" i="62"/>
  <c r="K49" i="62"/>
  <c r="K50" i="62"/>
  <c r="K51" i="62"/>
  <c r="K52" i="62"/>
  <c r="K53" i="62"/>
  <c r="K54" i="62"/>
  <c r="K55" i="62"/>
  <c r="K56" i="62"/>
  <c r="K57" i="62"/>
  <c r="K58" i="62"/>
  <c r="K59" i="62"/>
  <c r="K60" i="62"/>
  <c r="K61" i="62"/>
  <c r="K62" i="62"/>
  <c r="K63" i="62"/>
  <c r="K64" i="62"/>
  <c r="K65" i="62"/>
  <c r="K66" i="62"/>
  <c r="K67" i="62"/>
  <c r="K68" i="62"/>
  <c r="K69" i="62"/>
  <c r="K70" i="62"/>
  <c r="K71" i="62"/>
  <c r="K72" i="62"/>
  <c r="K73" i="62"/>
  <c r="K74" i="62"/>
  <c r="K75" i="62"/>
  <c r="M7" i="86" l="1"/>
  <c r="M9" i="86"/>
  <c r="M10" i="86"/>
  <c r="M12" i="62"/>
  <c r="M13" i="62"/>
  <c r="M14" i="62"/>
  <c r="M15" i="62"/>
  <c r="M16" i="62"/>
  <c r="M17" i="62"/>
  <c r="M18" i="62"/>
  <c r="M19" i="62"/>
  <c r="M20" i="62"/>
  <c r="M21" i="62"/>
  <c r="M22" i="62"/>
  <c r="M23" i="62"/>
  <c r="M24" i="62"/>
  <c r="M25" i="62"/>
  <c r="M26" i="62"/>
  <c r="M27" i="62"/>
  <c r="M28" i="62"/>
  <c r="M29" i="62"/>
  <c r="M30" i="62"/>
  <c r="M31" i="62"/>
  <c r="M32" i="62"/>
  <c r="M33" i="62"/>
  <c r="M34" i="62"/>
  <c r="M35" i="62"/>
  <c r="M36" i="62"/>
  <c r="M37" i="62"/>
  <c r="M38" i="62"/>
  <c r="M39" i="62"/>
  <c r="M40" i="62"/>
  <c r="M41" i="62"/>
  <c r="M42" i="62"/>
  <c r="M43" i="62"/>
  <c r="M44" i="62"/>
  <c r="M45" i="62"/>
  <c r="M46" i="62"/>
  <c r="M47" i="62"/>
  <c r="M48" i="62"/>
  <c r="M49" i="62"/>
  <c r="M50" i="62"/>
  <c r="M51" i="62"/>
  <c r="M52" i="62"/>
  <c r="M53" i="62"/>
  <c r="M54" i="62"/>
  <c r="M55" i="62"/>
  <c r="M56" i="62"/>
  <c r="M57" i="62"/>
  <c r="M58" i="62"/>
  <c r="M59" i="62"/>
  <c r="M60" i="62"/>
  <c r="M61" i="62"/>
  <c r="M62" i="62"/>
  <c r="M63" i="62"/>
  <c r="M64" i="62"/>
  <c r="M65" i="62"/>
  <c r="M66" i="62"/>
  <c r="M67" i="62"/>
  <c r="M68" i="62"/>
  <c r="M69" i="62"/>
  <c r="M70" i="62"/>
  <c r="M71" i="62"/>
  <c r="M72" i="62"/>
  <c r="M73" i="62"/>
  <c r="M74" i="62"/>
  <c r="M75" i="62"/>
  <c r="I10" i="86" l="1"/>
  <c r="D10" i="86"/>
  <c r="I9" i="86"/>
  <c r="D9" i="86"/>
  <c r="D8" i="86"/>
  <c r="H7" i="86"/>
  <c r="D7" i="86"/>
  <c r="M6" i="86"/>
  <c r="D6" i="86"/>
  <c r="K11" i="62"/>
  <c r="F12" i="62"/>
  <c r="H12" i="62"/>
  <c r="I12" i="62"/>
  <c r="F13" i="62"/>
  <c r="H13" i="62"/>
  <c r="I13" i="62"/>
  <c r="F14" i="62"/>
  <c r="H14" i="62"/>
  <c r="I14" i="62"/>
  <c r="F15" i="62"/>
  <c r="H15" i="62"/>
  <c r="I15" i="62"/>
  <c r="F16" i="62"/>
  <c r="H16" i="62"/>
  <c r="I16" i="62"/>
  <c r="F17" i="62"/>
  <c r="H17" i="62"/>
  <c r="I17" i="62"/>
  <c r="F18" i="62"/>
  <c r="H18" i="62"/>
  <c r="I18" i="62"/>
  <c r="F19" i="62"/>
  <c r="H19" i="62"/>
  <c r="I19" i="62"/>
  <c r="F20" i="62"/>
  <c r="H20" i="62"/>
  <c r="I20" i="62"/>
  <c r="F21" i="62"/>
  <c r="H21" i="62"/>
  <c r="I21" i="62"/>
  <c r="F22" i="62"/>
  <c r="H22" i="62"/>
  <c r="I22" i="62"/>
  <c r="F23" i="62"/>
  <c r="H23" i="62"/>
  <c r="I23" i="62"/>
  <c r="F24" i="62"/>
  <c r="H24" i="62"/>
  <c r="I24" i="62"/>
  <c r="F25" i="62"/>
  <c r="H25" i="62"/>
  <c r="I25" i="62"/>
  <c r="F26" i="62"/>
  <c r="H26" i="62"/>
  <c r="I26" i="62"/>
  <c r="F27" i="62"/>
  <c r="H27" i="62"/>
  <c r="I27" i="62"/>
  <c r="F28" i="62"/>
  <c r="H28" i="62"/>
  <c r="I28" i="62"/>
  <c r="F29" i="62"/>
  <c r="H29" i="62"/>
  <c r="I29" i="62"/>
  <c r="F30" i="62"/>
  <c r="H30" i="62"/>
  <c r="I30" i="62"/>
  <c r="F31" i="62"/>
  <c r="H31" i="62"/>
  <c r="I31" i="62"/>
  <c r="F32" i="62"/>
  <c r="H32" i="62"/>
  <c r="I32" i="62"/>
  <c r="F33" i="62"/>
  <c r="H33" i="62"/>
  <c r="I33" i="62"/>
  <c r="F34" i="62"/>
  <c r="H34" i="62"/>
  <c r="I34" i="62"/>
  <c r="F35" i="62"/>
  <c r="H35" i="62"/>
  <c r="I35" i="62"/>
  <c r="F36" i="62"/>
  <c r="H36" i="62"/>
  <c r="I36" i="62"/>
  <c r="F37" i="62"/>
  <c r="H37" i="62"/>
  <c r="I37" i="62"/>
  <c r="F38" i="62"/>
  <c r="H38" i="62"/>
  <c r="I38" i="62"/>
  <c r="F39" i="62"/>
  <c r="H39" i="62"/>
  <c r="I39" i="62"/>
  <c r="F40" i="62"/>
  <c r="H40" i="62"/>
  <c r="I40" i="62"/>
  <c r="F41" i="62"/>
  <c r="H41" i="62"/>
  <c r="I41" i="62"/>
  <c r="F42" i="62"/>
  <c r="H42" i="62"/>
  <c r="I42" i="62"/>
  <c r="F43" i="62"/>
  <c r="H43" i="62"/>
  <c r="I43" i="62"/>
  <c r="F44" i="62"/>
  <c r="H44" i="62"/>
  <c r="I44" i="62"/>
  <c r="F45" i="62"/>
  <c r="H45" i="62"/>
  <c r="I45" i="62"/>
  <c r="F46" i="62"/>
  <c r="H46" i="62"/>
  <c r="I46" i="62"/>
  <c r="F47" i="62"/>
  <c r="H47" i="62"/>
  <c r="I47" i="62"/>
  <c r="F48" i="62"/>
  <c r="H48" i="62"/>
  <c r="I48" i="62"/>
  <c r="F49" i="62"/>
  <c r="H49" i="62"/>
  <c r="I49" i="62"/>
  <c r="F50" i="62"/>
  <c r="H50" i="62"/>
  <c r="I50" i="62"/>
  <c r="F51" i="62"/>
  <c r="H51" i="62"/>
  <c r="I51" i="62"/>
  <c r="F52" i="62"/>
  <c r="H52" i="62"/>
  <c r="I52" i="62"/>
  <c r="F53" i="62"/>
  <c r="H53" i="62"/>
  <c r="I53" i="62"/>
  <c r="F54" i="62"/>
  <c r="H54" i="62"/>
  <c r="I54" i="62"/>
  <c r="F55" i="62"/>
  <c r="H55" i="62"/>
  <c r="I55" i="62"/>
  <c r="F56" i="62"/>
  <c r="H56" i="62"/>
  <c r="I56" i="62"/>
  <c r="F57" i="62"/>
  <c r="H57" i="62"/>
  <c r="I57" i="62"/>
  <c r="F58" i="62"/>
  <c r="H58" i="62"/>
  <c r="I58" i="62"/>
  <c r="F59" i="62"/>
  <c r="H59" i="62"/>
  <c r="I59" i="62"/>
  <c r="F60" i="62"/>
  <c r="H60" i="62"/>
  <c r="I60" i="62"/>
  <c r="F61" i="62"/>
  <c r="H61" i="62"/>
  <c r="I61" i="62"/>
  <c r="F62" i="62"/>
  <c r="H62" i="62"/>
  <c r="I62" i="62"/>
  <c r="F63" i="62"/>
  <c r="H63" i="62"/>
  <c r="I63" i="62"/>
  <c r="F64" i="62"/>
  <c r="H64" i="62"/>
  <c r="I64" i="62"/>
  <c r="F65" i="62"/>
  <c r="H65" i="62"/>
  <c r="I65" i="62"/>
  <c r="F66" i="62"/>
  <c r="H66" i="62"/>
  <c r="I66" i="62"/>
  <c r="F67" i="62"/>
  <c r="H67" i="62"/>
  <c r="I67" i="62"/>
  <c r="F68" i="62"/>
  <c r="H68" i="62"/>
  <c r="I68" i="62"/>
  <c r="F69" i="62"/>
  <c r="H69" i="62"/>
  <c r="I69" i="62"/>
  <c r="F70" i="62"/>
  <c r="H70" i="62"/>
  <c r="I70" i="62"/>
  <c r="F71" i="62"/>
  <c r="H71" i="62"/>
  <c r="I71" i="62"/>
  <c r="F72" i="62"/>
  <c r="H72" i="62"/>
  <c r="I72" i="62"/>
  <c r="F73" i="62"/>
  <c r="H73" i="62"/>
  <c r="I73" i="62"/>
  <c r="F74" i="62"/>
  <c r="H74" i="62"/>
  <c r="I74" i="62"/>
  <c r="F75" i="62"/>
  <c r="H75" i="62"/>
  <c r="I75" i="62"/>
  <c r="B12" i="62" l="1"/>
  <c r="D12" i="62"/>
  <c r="E12" i="62"/>
  <c r="B13" i="62"/>
  <c r="D13" i="62"/>
  <c r="E13" i="62"/>
  <c r="B14" i="62"/>
  <c r="D14" i="62"/>
  <c r="E14" i="62"/>
  <c r="B15" i="62"/>
  <c r="D15" i="62"/>
  <c r="E15" i="62"/>
  <c r="B16" i="62"/>
  <c r="D16" i="62"/>
  <c r="E16" i="62"/>
  <c r="B17" i="62"/>
  <c r="D17" i="62"/>
  <c r="E17" i="62"/>
  <c r="B18" i="62"/>
  <c r="D18" i="62"/>
  <c r="E18" i="62"/>
  <c r="B19" i="62"/>
  <c r="D19" i="62"/>
  <c r="E19" i="62"/>
  <c r="B20" i="62"/>
  <c r="D20" i="62"/>
  <c r="E20" i="62"/>
  <c r="B21" i="62"/>
  <c r="D21" i="62"/>
  <c r="E21" i="62"/>
  <c r="B22" i="62"/>
  <c r="D22" i="62"/>
  <c r="E22" i="62"/>
  <c r="B23" i="62"/>
  <c r="D23" i="62"/>
  <c r="E23" i="62"/>
  <c r="B24" i="62"/>
  <c r="D24" i="62"/>
  <c r="E24" i="62"/>
  <c r="B25" i="62"/>
  <c r="D25" i="62"/>
  <c r="E25" i="62"/>
  <c r="B26" i="62"/>
  <c r="D26" i="62"/>
  <c r="E26" i="62"/>
  <c r="B27" i="62"/>
  <c r="D27" i="62"/>
  <c r="E27" i="62"/>
  <c r="B28" i="62"/>
  <c r="D28" i="62"/>
  <c r="E28" i="62"/>
  <c r="B29" i="62"/>
  <c r="D29" i="62"/>
  <c r="E29" i="62"/>
  <c r="B30" i="62"/>
  <c r="D30" i="62"/>
  <c r="E30" i="62"/>
  <c r="B31" i="62"/>
  <c r="D31" i="62"/>
  <c r="E31" i="62"/>
  <c r="B32" i="62"/>
  <c r="D32" i="62"/>
  <c r="E32" i="62"/>
  <c r="B33" i="62"/>
  <c r="D33" i="62"/>
  <c r="E33" i="62"/>
  <c r="B34" i="62"/>
  <c r="D34" i="62"/>
  <c r="E34" i="62"/>
  <c r="B35" i="62"/>
  <c r="D35" i="62"/>
  <c r="E35" i="62"/>
  <c r="B36" i="62"/>
  <c r="D36" i="62"/>
  <c r="E36" i="62"/>
  <c r="B37" i="62"/>
  <c r="D37" i="62"/>
  <c r="E37" i="62"/>
  <c r="B38" i="62"/>
  <c r="D38" i="62"/>
  <c r="E38" i="62"/>
  <c r="B39" i="62"/>
  <c r="D39" i="62"/>
  <c r="E39" i="62"/>
  <c r="B40" i="62"/>
  <c r="D40" i="62"/>
  <c r="E40" i="62"/>
  <c r="B41" i="62"/>
  <c r="D41" i="62"/>
  <c r="E41" i="62"/>
  <c r="B42" i="62"/>
  <c r="D42" i="62"/>
  <c r="E42" i="62"/>
  <c r="B43" i="62"/>
  <c r="D43" i="62"/>
  <c r="E43" i="62"/>
  <c r="B44" i="62"/>
  <c r="D44" i="62"/>
  <c r="E44" i="62"/>
  <c r="B45" i="62"/>
  <c r="D45" i="62"/>
  <c r="E45" i="62"/>
  <c r="B46" i="62"/>
  <c r="D46" i="62"/>
  <c r="E46" i="62"/>
  <c r="B47" i="62"/>
  <c r="D47" i="62"/>
  <c r="E47" i="62"/>
  <c r="B48" i="62"/>
  <c r="D48" i="62"/>
  <c r="E48" i="62"/>
  <c r="B49" i="62"/>
  <c r="D49" i="62"/>
  <c r="E49" i="62"/>
  <c r="B50" i="62"/>
  <c r="D50" i="62"/>
  <c r="E50" i="62"/>
  <c r="B51" i="62"/>
  <c r="D51" i="62"/>
  <c r="E51" i="62"/>
  <c r="B52" i="62"/>
  <c r="D52" i="62"/>
  <c r="E52" i="62"/>
  <c r="B53" i="62"/>
  <c r="D53" i="62"/>
  <c r="E53" i="62"/>
  <c r="B54" i="62"/>
  <c r="D54" i="62"/>
  <c r="E54" i="62"/>
  <c r="B55" i="62"/>
  <c r="D55" i="62"/>
  <c r="E55" i="62"/>
  <c r="B56" i="62"/>
  <c r="D56" i="62"/>
  <c r="E56" i="62"/>
  <c r="B57" i="62"/>
  <c r="D57" i="62"/>
  <c r="E57" i="62"/>
  <c r="B58" i="62"/>
  <c r="D58" i="62"/>
  <c r="E58" i="62"/>
  <c r="B59" i="62"/>
  <c r="D59" i="62"/>
  <c r="E59" i="62"/>
  <c r="B60" i="62"/>
  <c r="D60" i="62"/>
  <c r="E60" i="62"/>
  <c r="B61" i="62"/>
  <c r="D61" i="62"/>
  <c r="E61" i="62"/>
  <c r="B62" i="62"/>
  <c r="D62" i="62"/>
  <c r="E62" i="62"/>
  <c r="B63" i="62"/>
  <c r="D63" i="62"/>
  <c r="E63" i="62"/>
  <c r="B64" i="62"/>
  <c r="D64" i="62"/>
  <c r="E64" i="62"/>
  <c r="B65" i="62"/>
  <c r="D65" i="62"/>
  <c r="E65" i="62"/>
  <c r="B66" i="62"/>
  <c r="D66" i="62"/>
  <c r="E66" i="62"/>
  <c r="B67" i="62"/>
  <c r="D67" i="62"/>
  <c r="E67" i="62"/>
  <c r="B68" i="62"/>
  <c r="D68" i="62"/>
  <c r="E68" i="62"/>
  <c r="B69" i="62"/>
  <c r="D69" i="62"/>
  <c r="E69" i="62"/>
  <c r="B70" i="62"/>
  <c r="D70" i="62"/>
  <c r="E70" i="62"/>
  <c r="B71" i="62"/>
  <c r="D71" i="62"/>
  <c r="E71" i="62"/>
  <c r="B72" i="62"/>
  <c r="D72" i="62"/>
  <c r="E72" i="62"/>
  <c r="B73" i="62"/>
  <c r="D73" i="62"/>
  <c r="E73" i="62"/>
  <c r="B74" i="62"/>
  <c r="D74" i="62"/>
  <c r="E74" i="62"/>
  <c r="B75" i="62"/>
  <c r="D75" i="62"/>
  <c r="E75" i="62"/>
  <c r="H11" i="62"/>
  <c r="D11" i="62" l="1"/>
  <c r="B11" i="62" l="1"/>
</calcChain>
</file>

<file path=xl/sharedStrings.xml><?xml version="1.0" encoding="utf-8"?>
<sst xmlns="http://schemas.openxmlformats.org/spreadsheetml/2006/main" count="374" uniqueCount="180">
  <si>
    <t>研　修　・　講　座　名</t>
    <rPh sb="0" eb="1">
      <t>ケン</t>
    </rPh>
    <rPh sb="2" eb="3">
      <t>シュウ</t>
    </rPh>
    <rPh sb="6" eb="9">
      <t>コウザ</t>
    </rPh>
    <rPh sb="10" eb="11">
      <t>メイ</t>
    </rPh>
    <phoneticPr fontId="1"/>
  </si>
  <si>
    <t>職名</t>
    <rPh sb="0" eb="2">
      <t>ショクメイ</t>
    </rPh>
    <phoneticPr fontId="1"/>
  </si>
  <si>
    <t>園長</t>
    <rPh sb="0" eb="2">
      <t>エンチョウ</t>
    </rPh>
    <phoneticPr fontId="1"/>
  </si>
  <si>
    <t>研修・講座番号
（シート番号）</t>
    <rPh sb="0" eb="2">
      <t>ケンシュウ</t>
    </rPh>
    <rPh sb="3" eb="5">
      <t>コウザ</t>
    </rPh>
    <rPh sb="5" eb="7">
      <t>バンゴウ</t>
    </rPh>
    <rPh sb="12" eb="14">
      <t>バンゴウ</t>
    </rPh>
    <phoneticPr fontId="1"/>
  </si>
  <si>
    <t>西三河教育事務所</t>
    <rPh sb="0" eb="3">
      <t>ニシミカワ</t>
    </rPh>
    <rPh sb="3" eb="5">
      <t>キョウイク</t>
    </rPh>
    <rPh sb="5" eb="8">
      <t>ジムショ</t>
    </rPh>
    <phoneticPr fontId="1"/>
  </si>
  <si>
    <t>備 考</t>
    <rPh sb="0" eb="1">
      <t>ソナエ</t>
    </rPh>
    <rPh sb="2" eb="3">
      <t>コウ</t>
    </rPh>
    <phoneticPr fontId="1"/>
  </si>
  <si>
    <t>尾張（愛日）教育事務所</t>
    <rPh sb="0" eb="2">
      <t>オワリ</t>
    </rPh>
    <rPh sb="3" eb="4">
      <t>アイ</t>
    </rPh>
    <rPh sb="4" eb="5">
      <t>ニチ</t>
    </rPh>
    <rPh sb="6" eb="8">
      <t>キョウイク</t>
    </rPh>
    <rPh sb="8" eb="11">
      <t>ジムショ</t>
    </rPh>
    <phoneticPr fontId="1"/>
  </si>
  <si>
    <t>知多教育事務所</t>
    <rPh sb="0" eb="2">
      <t>チタ</t>
    </rPh>
    <rPh sb="2" eb="4">
      <t>キョウイク</t>
    </rPh>
    <rPh sb="4" eb="7">
      <t>ジムショ</t>
    </rPh>
    <phoneticPr fontId="1"/>
  </si>
  <si>
    <t>勤 務 校(園）名</t>
    <rPh sb="0" eb="1">
      <t>ツトム</t>
    </rPh>
    <rPh sb="2" eb="3">
      <t>ツトム</t>
    </rPh>
    <rPh sb="4" eb="5">
      <t>コウ</t>
    </rPh>
    <rPh sb="6" eb="7">
      <t>エン</t>
    </rPh>
    <rPh sb="8" eb="9">
      <t>メイ</t>
    </rPh>
    <phoneticPr fontId="1"/>
  </si>
  <si>
    <t>担当学年</t>
    <rPh sb="0" eb="2">
      <t>タントウ</t>
    </rPh>
    <rPh sb="2" eb="4">
      <t>ガクネン</t>
    </rPh>
    <phoneticPr fontId="1"/>
  </si>
  <si>
    <t>教職経験年数経験年数</t>
    <rPh sb="6" eb="8">
      <t>ケイケン</t>
    </rPh>
    <rPh sb="8" eb="10">
      <t>ネンスウ</t>
    </rPh>
    <phoneticPr fontId="1"/>
  </si>
  <si>
    <t>事務所名</t>
    <rPh sb="0" eb="2">
      <t>ジム</t>
    </rPh>
    <rPh sb="2" eb="3">
      <t>ショ</t>
    </rPh>
    <rPh sb="3" eb="4">
      <t>メイ</t>
    </rPh>
    <phoneticPr fontId="1"/>
  </si>
  <si>
    <t>３年</t>
    <rPh sb="1" eb="2">
      <t>ネン</t>
    </rPh>
    <phoneticPr fontId="1"/>
  </si>
  <si>
    <t>５年</t>
    <rPh sb="1" eb="2">
      <t>ネン</t>
    </rPh>
    <phoneticPr fontId="1"/>
  </si>
  <si>
    <t>６年</t>
    <rPh sb="1" eb="2">
      <t>ネン</t>
    </rPh>
    <phoneticPr fontId="1"/>
  </si>
  <si>
    <t>○○市（町村）</t>
    <rPh sb="2" eb="3">
      <t>シ</t>
    </rPh>
    <rPh sb="4" eb="5">
      <t>チョウ</t>
    </rPh>
    <rPh sb="5" eb="6">
      <t>ソン</t>
    </rPh>
    <phoneticPr fontId="1"/>
  </si>
  <si>
    <t>２年</t>
    <rPh sb="1" eb="2">
      <t>ネン</t>
    </rPh>
    <phoneticPr fontId="1"/>
  </si>
  <si>
    <t>１年</t>
    <rPh sb="1" eb="2">
      <t>ネン</t>
    </rPh>
    <phoneticPr fontId="1"/>
  </si>
  <si>
    <t>５歳児</t>
    <rPh sb="1" eb="3">
      <t>サイジ</t>
    </rPh>
    <phoneticPr fontId="1"/>
  </si>
  <si>
    <t>４年</t>
    <rPh sb="1" eb="2">
      <t>ネン</t>
    </rPh>
    <phoneticPr fontId="1"/>
  </si>
  <si>
    <t>○○　○○</t>
    <phoneticPr fontId="1"/>
  </si>
  <si>
    <t>リスト選択</t>
    <rPh sb="3" eb="5">
      <t>センタク</t>
    </rPh>
    <phoneticPr fontId="1"/>
  </si>
  <si>
    <t>学年</t>
    <rPh sb="0" eb="2">
      <t>ガクネン</t>
    </rPh>
    <phoneticPr fontId="1"/>
  </si>
  <si>
    <t>主任教諭</t>
    <rPh sb="0" eb="2">
      <t>シュニン</t>
    </rPh>
    <rPh sb="2" eb="4">
      <t>キョウユ</t>
    </rPh>
    <phoneticPr fontId="1"/>
  </si>
  <si>
    <t>保育士</t>
    <rPh sb="0" eb="3">
      <t>ホイクシ</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</si>
  <si>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</si>
  <si>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</si>
  <si>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</si>
  <si>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</si>
  <si>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</si>
  <si>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フリー</t>
    <phoneticPr fontId="1"/>
  </si>
  <si>
    <t>７年</t>
    <rPh sb="1" eb="2">
      <t>ネン</t>
    </rPh>
    <phoneticPr fontId="1"/>
  </si>
  <si>
    <t>８年</t>
    <rPh sb="1" eb="2">
      <t>ネン</t>
    </rPh>
    <phoneticPr fontId="1"/>
  </si>
  <si>
    <t>９年</t>
    <rPh sb="1" eb="2">
      <t>ネン</t>
    </rPh>
    <phoneticPr fontId="1"/>
  </si>
  <si>
    <t>１０年</t>
    <rPh sb="2" eb="3">
      <t>ネン</t>
    </rPh>
    <phoneticPr fontId="1"/>
  </si>
  <si>
    <t>１１年</t>
    <rPh sb="2" eb="3">
      <t>ネン</t>
    </rPh>
    <phoneticPr fontId="1"/>
  </si>
  <si>
    <t>１２年</t>
    <rPh sb="2" eb="3">
      <t>ネン</t>
    </rPh>
    <phoneticPr fontId="1"/>
  </si>
  <si>
    <t>１３年</t>
    <rPh sb="2" eb="3">
      <t>ネン</t>
    </rPh>
    <phoneticPr fontId="1"/>
  </si>
  <si>
    <t>１４年</t>
    <rPh sb="2" eb="3">
      <t>ネン</t>
    </rPh>
    <phoneticPr fontId="1"/>
  </si>
  <si>
    <t>１５年</t>
    <rPh sb="2" eb="3">
      <t>ネン</t>
    </rPh>
    <phoneticPr fontId="1"/>
  </si>
  <si>
    <t>１６年</t>
    <rPh sb="2" eb="3">
      <t>ネン</t>
    </rPh>
    <phoneticPr fontId="1"/>
  </si>
  <si>
    <t>１７年</t>
    <rPh sb="2" eb="3">
      <t>ネン</t>
    </rPh>
    <phoneticPr fontId="1"/>
  </si>
  <si>
    <t>１８年</t>
    <rPh sb="2" eb="3">
      <t>ネン</t>
    </rPh>
    <phoneticPr fontId="1"/>
  </si>
  <si>
    <t>１９年</t>
    <rPh sb="2" eb="3">
      <t>ネン</t>
    </rPh>
    <phoneticPr fontId="1"/>
  </si>
  <si>
    <t>２０年</t>
    <rPh sb="2" eb="3">
      <t>ネン</t>
    </rPh>
    <phoneticPr fontId="1"/>
  </si>
  <si>
    <t>２１年</t>
    <rPh sb="2" eb="3">
      <t>ネン</t>
    </rPh>
    <phoneticPr fontId="1"/>
  </si>
  <si>
    <t>２２年</t>
    <rPh sb="2" eb="3">
      <t>ネン</t>
    </rPh>
    <phoneticPr fontId="1"/>
  </si>
  <si>
    <t>２３年</t>
    <rPh sb="2" eb="3">
      <t>ネン</t>
    </rPh>
    <phoneticPr fontId="1"/>
  </si>
  <si>
    <t>２４年</t>
    <rPh sb="2" eb="3">
      <t>ネン</t>
    </rPh>
    <phoneticPr fontId="1"/>
  </si>
  <si>
    <t>２５年</t>
    <rPh sb="2" eb="3">
      <t>ネン</t>
    </rPh>
    <phoneticPr fontId="1"/>
  </si>
  <si>
    <t>２６年</t>
    <rPh sb="2" eb="3">
      <t>ネン</t>
    </rPh>
    <phoneticPr fontId="1"/>
  </si>
  <si>
    <t>２７年</t>
    <rPh sb="2" eb="3">
      <t>ネン</t>
    </rPh>
    <phoneticPr fontId="1"/>
  </si>
  <si>
    <t>２８年</t>
    <rPh sb="2" eb="3">
      <t>ネン</t>
    </rPh>
    <phoneticPr fontId="1"/>
  </si>
  <si>
    <t>２９年</t>
    <rPh sb="2" eb="3">
      <t>ネン</t>
    </rPh>
    <phoneticPr fontId="1"/>
  </si>
  <si>
    <t>３０年</t>
    <rPh sb="2" eb="3">
      <t>ネン</t>
    </rPh>
    <phoneticPr fontId="1"/>
  </si>
  <si>
    <t>３１年</t>
    <rPh sb="2" eb="3">
      <t>ネン</t>
    </rPh>
    <phoneticPr fontId="1"/>
  </si>
  <si>
    <t>３２年</t>
    <rPh sb="2" eb="3">
      <t>ネン</t>
    </rPh>
    <phoneticPr fontId="1"/>
  </si>
  <si>
    <t>３３年</t>
    <rPh sb="2" eb="3">
      <t>ネン</t>
    </rPh>
    <phoneticPr fontId="1"/>
  </si>
  <si>
    <t>氏　名</t>
    <rPh sb="0" eb="1">
      <t>シ</t>
    </rPh>
    <rPh sb="2" eb="3">
      <t>メイ</t>
    </rPh>
    <phoneticPr fontId="1"/>
  </si>
  <si>
    <t>目次シートへ</t>
  </si>
  <si>
    <t>入力例シートへ</t>
  </si>
  <si>
    <t>入力不要</t>
    <rPh sb="1" eb="2">
      <t>チカラ</t>
    </rPh>
    <phoneticPr fontId="1"/>
  </si>
  <si>
    <t>※入力枠へ戻る</t>
  </si>
  <si>
    <t>入力不要</t>
    <rPh sb="0" eb="2">
      <t>ニュウリョク</t>
    </rPh>
    <rPh sb="2" eb="4">
      <t>フヨウ</t>
    </rPh>
    <phoneticPr fontId="1"/>
  </si>
  <si>
    <t>※入力枠へ戻る</t>
    <rPh sb="3" eb="4">
      <t>ワク</t>
    </rPh>
    <rPh sb="5" eb="6">
      <t>モド</t>
    </rPh>
    <phoneticPr fontId="1"/>
  </si>
  <si>
    <t>保育教諭</t>
    <rPh sb="0" eb="2">
      <t>ホイク</t>
    </rPh>
    <rPh sb="2" eb="4">
      <t>キョウユ</t>
    </rPh>
    <phoneticPr fontId="1"/>
  </si>
  <si>
    <t>主任保育士</t>
    <rPh sb="0" eb="2">
      <t>シュニン</t>
    </rPh>
    <rPh sb="2" eb="5">
      <t>ホイクシ</t>
    </rPh>
    <phoneticPr fontId="1"/>
  </si>
  <si>
    <t>主任保育教諭</t>
    <phoneticPr fontId="1"/>
  </si>
  <si>
    <t>入力不要</t>
    <rPh sb="0" eb="2">
      <t>ニュウリョク</t>
    </rPh>
    <rPh sb="2" eb="4">
      <t>フヨウ</t>
    </rPh>
    <phoneticPr fontId="1"/>
  </si>
  <si>
    <t>区分</t>
    <rPh sb="0" eb="2">
      <t>クブン</t>
    </rPh>
    <phoneticPr fontId="1"/>
  </si>
  <si>
    <r>
      <rPr>
        <sz val="6"/>
        <rFont val="ＭＳ ゴシック"/>
        <family val="3"/>
        <charset val="128"/>
      </rPr>
      <t xml:space="preserve">
</t>
    </r>
    <r>
      <rPr>
        <sz val="14"/>
        <rFont val="ＭＳ ゴシック"/>
        <family val="3"/>
        <charset val="128"/>
      </rPr>
      <t>市町村名</t>
    </r>
    <rPh sb="1" eb="4">
      <t>シチョウソン</t>
    </rPh>
    <rPh sb="4" eb="5">
      <t>メイ</t>
    </rPh>
    <phoneticPr fontId="1"/>
  </si>
  <si>
    <t>愛知　太郎</t>
    <rPh sb="0" eb="2">
      <t>アイチ</t>
    </rPh>
    <rPh sb="3" eb="5">
      <t>タロウ</t>
    </rPh>
    <phoneticPr fontId="1"/>
  </si>
  <si>
    <t>研究　三郎</t>
    <rPh sb="0" eb="2">
      <t>ケンキュウ</t>
    </rPh>
    <rPh sb="3" eb="5">
      <t>サブロウ</t>
    </rPh>
    <phoneticPr fontId="1"/>
  </si>
  <si>
    <t>研修　梅子</t>
    <rPh sb="0" eb="2">
      <t>ケンシュウ</t>
    </rPh>
    <rPh sb="3" eb="5">
      <t>ウメコ</t>
    </rPh>
    <phoneticPr fontId="1"/>
  </si>
  <si>
    <t>教育　次郎</t>
    <rPh sb="0" eb="2">
      <t>キョウイク</t>
    </rPh>
    <rPh sb="3" eb="5">
      <t>ジロウ</t>
    </rPh>
    <phoneticPr fontId="1"/>
  </si>
  <si>
    <t>総合　花子</t>
    <rPh sb="0" eb="2">
      <t>ソウゴウ</t>
    </rPh>
    <rPh sb="3" eb="5">
      <t>ハナコ</t>
    </rPh>
    <phoneticPr fontId="1"/>
  </si>
  <si>
    <t>○○立○○こども園</t>
    <rPh sb="2" eb="3">
      <t>リツ</t>
    </rPh>
    <rPh sb="8" eb="9">
      <t>エン</t>
    </rPh>
    <phoneticPr fontId="1"/>
  </si>
  <si>
    <t>○○立○○園</t>
    <rPh sb="2" eb="3">
      <t>リツ</t>
    </rPh>
    <rPh sb="5" eb="6">
      <t>エン</t>
    </rPh>
    <phoneticPr fontId="1"/>
  </si>
  <si>
    <t>園長等運営管理研修</t>
    <rPh sb="0" eb="3">
      <t>エンチョウトウ</t>
    </rPh>
    <rPh sb="3" eb="5">
      <t>ウンエイ</t>
    </rPh>
    <rPh sb="5" eb="7">
      <t>カンリ</t>
    </rPh>
    <rPh sb="7" eb="9">
      <t>ケンシュウ</t>
    </rPh>
    <phoneticPr fontId="2"/>
  </si>
  <si>
    <t>保育技術講座</t>
    <rPh sb="0" eb="2">
      <t>ホイク</t>
    </rPh>
    <rPh sb="2" eb="4">
      <t>ギジュツ</t>
    </rPh>
    <rPh sb="4" eb="6">
      <t>コウザ</t>
    </rPh>
    <phoneticPr fontId="2"/>
  </si>
  <si>
    <t>道徳推進講座</t>
    <rPh sb="0" eb="2">
      <t>ドウトク</t>
    </rPh>
    <rPh sb="2" eb="4">
      <t>スイシン</t>
    </rPh>
    <rPh sb="4" eb="6">
      <t>コウザ</t>
    </rPh>
    <phoneticPr fontId="2"/>
  </si>
  <si>
    <t>リーダー研修</t>
    <rPh sb="4" eb="6">
      <t>ケンシュウ</t>
    </rPh>
    <phoneticPr fontId="1"/>
  </si>
  <si>
    <t>副園長</t>
    <rPh sb="0" eb="3">
      <t>フクエンチョウ</t>
    </rPh>
    <phoneticPr fontId="1"/>
  </si>
  <si>
    <t>②市町村名</t>
    <rPh sb="1" eb="4">
      <t>シチョウソン</t>
    </rPh>
    <rPh sb="4" eb="5">
      <t>メイ</t>
    </rPh>
    <phoneticPr fontId="1"/>
  </si>
  <si>
    <t>④研修番号</t>
    <rPh sb="1" eb="3">
      <t>ケンシュウ</t>
    </rPh>
    <rPh sb="3" eb="5">
      <t>バンゴウ</t>
    </rPh>
    <phoneticPr fontId="1"/>
  </si>
  <si>
    <t>教職員番号
幼保こ</t>
    <rPh sb="0" eb="3">
      <t>キョウショクイン</t>
    </rPh>
    <rPh sb="3" eb="5">
      <t>バンゴウ</t>
    </rPh>
    <rPh sb="6" eb="8">
      <t>ヨウホ</t>
    </rPh>
    <phoneticPr fontId="1"/>
  </si>
  <si>
    <t>備考</t>
    <rPh sb="0" eb="2">
      <t>ビコウ</t>
    </rPh>
    <phoneticPr fontId="1"/>
  </si>
  <si>
    <t>尾張（丹葉）教育事務所</t>
    <rPh sb="0" eb="2">
      <t>オワリ</t>
    </rPh>
    <rPh sb="3" eb="4">
      <t>チュウタン</t>
    </rPh>
    <rPh sb="4" eb="5">
      <t>ハ</t>
    </rPh>
    <rPh sb="6" eb="8">
      <t>キョウイク</t>
    </rPh>
    <rPh sb="8" eb="11">
      <t>ジムショ</t>
    </rPh>
    <phoneticPr fontId="1"/>
  </si>
  <si>
    <r>
      <t xml:space="preserve">③園名
  </t>
    </r>
    <r>
      <rPr>
        <sz val="12"/>
        <rFont val="ＭＳ ゴシック"/>
        <family val="3"/>
        <charset val="128"/>
      </rPr>
      <t>○○立○○○園</t>
    </r>
    <rPh sb="1" eb="3">
      <t>エンメイ</t>
    </rPh>
    <rPh sb="2" eb="3">
      <t>メイ</t>
    </rPh>
    <rPh sb="8" eb="9">
      <t>リツ</t>
    </rPh>
    <rPh sb="12" eb="13">
      <t>エン</t>
    </rPh>
    <phoneticPr fontId="1"/>
  </si>
  <si>
    <r>
      <t xml:space="preserve">目次(様式１)  </t>
    </r>
    <r>
      <rPr>
        <b/>
        <sz val="12"/>
        <rFont val="ＭＳ Ｐゴシック"/>
        <family val="3"/>
        <charset val="128"/>
        <scheme val="minor"/>
      </rPr>
      <t>研修・講座対象者・参加者名簿（幼稚園・保育所・認定こども園）</t>
    </r>
    <rPh sb="0" eb="2">
      <t>モクジ</t>
    </rPh>
    <rPh sb="3" eb="5">
      <t>ヨウシキ</t>
    </rPh>
    <phoneticPr fontId="1"/>
  </si>
  <si>
    <t>キャリア・アップ研修</t>
    <rPh sb="8" eb="10">
      <t>ケンシュウ</t>
    </rPh>
    <phoneticPr fontId="1"/>
  </si>
  <si>
    <t>教諭</t>
    <rPh sb="0" eb="2">
      <t>キョウユ</t>
    </rPh>
    <phoneticPr fontId="1"/>
  </si>
  <si>
    <t>選択研修</t>
    <rPh sb="0" eb="2">
      <t>センタク</t>
    </rPh>
    <rPh sb="2" eb="4">
      <t>ケンシュウ</t>
    </rPh>
    <phoneticPr fontId="1"/>
  </si>
  <si>
    <t>入力不要</t>
    <rPh sb="0" eb="2">
      <t>ニュウリョク</t>
    </rPh>
    <rPh sb="2" eb="4">
      <t>フヨウ</t>
    </rPh>
    <phoneticPr fontId="1"/>
  </si>
  <si>
    <t>有（１年）</t>
    <rPh sb="0" eb="1">
      <t>ア</t>
    </rPh>
    <rPh sb="3" eb="4">
      <t>ネン</t>
    </rPh>
    <phoneticPr fontId="1"/>
  </si>
  <si>
    <t>有（２年）</t>
    <rPh sb="0" eb="1">
      <t>ア</t>
    </rPh>
    <rPh sb="3" eb="4">
      <t>ネン</t>
    </rPh>
    <phoneticPr fontId="1"/>
  </si>
  <si>
    <t>有（３年）</t>
    <rPh sb="0" eb="1">
      <t>ア</t>
    </rPh>
    <rPh sb="3" eb="4">
      <t>ネン</t>
    </rPh>
    <phoneticPr fontId="1"/>
  </si>
  <si>
    <t>有（４年）</t>
    <rPh sb="0" eb="1">
      <t>ア</t>
    </rPh>
    <rPh sb="3" eb="4">
      <t>ネン</t>
    </rPh>
    <phoneticPr fontId="1"/>
  </si>
  <si>
    <t>有（５年）</t>
    <rPh sb="0" eb="1">
      <t>ア</t>
    </rPh>
    <rPh sb="3" eb="4">
      <t>ネン</t>
    </rPh>
    <phoneticPr fontId="1"/>
  </si>
  <si>
    <t>有（６年）</t>
    <rPh sb="0" eb="1">
      <t>ア</t>
    </rPh>
    <rPh sb="3" eb="4">
      <t>ネン</t>
    </rPh>
    <phoneticPr fontId="1"/>
  </si>
  <si>
    <t>有（７年）</t>
    <rPh sb="0" eb="1">
      <t>ア</t>
    </rPh>
    <rPh sb="3" eb="4">
      <t>ネン</t>
    </rPh>
    <phoneticPr fontId="1"/>
  </si>
  <si>
    <t>有（８年）</t>
    <rPh sb="0" eb="1">
      <t>ア</t>
    </rPh>
    <rPh sb="3" eb="4">
      <t>ネン</t>
    </rPh>
    <phoneticPr fontId="1"/>
  </si>
  <si>
    <t>有（９年）</t>
    <rPh sb="0" eb="1">
      <t>ア</t>
    </rPh>
    <rPh sb="3" eb="4">
      <t>ネン</t>
    </rPh>
    <phoneticPr fontId="1"/>
  </si>
  <si>
    <t>有（１０年）</t>
    <rPh sb="0" eb="1">
      <t>ア</t>
    </rPh>
    <rPh sb="4" eb="5">
      <t>ネン</t>
    </rPh>
    <phoneticPr fontId="1"/>
  </si>
  <si>
    <t>初（１年）</t>
    <rPh sb="0" eb="1">
      <t>ハツ</t>
    </rPh>
    <rPh sb="3" eb="4">
      <t>ネン</t>
    </rPh>
    <phoneticPr fontId="1"/>
  </si>
  <si>
    <t>初（２年）</t>
    <rPh sb="0" eb="1">
      <t>ハツ</t>
    </rPh>
    <rPh sb="3" eb="4">
      <t>ネン</t>
    </rPh>
    <phoneticPr fontId="1"/>
  </si>
  <si>
    <t>初（３年）</t>
    <rPh sb="0" eb="1">
      <t>ハツ</t>
    </rPh>
    <rPh sb="3" eb="4">
      <t>ネン</t>
    </rPh>
    <phoneticPr fontId="1"/>
  </si>
  <si>
    <t>初（４年）</t>
    <rPh sb="0" eb="1">
      <t>ハツ</t>
    </rPh>
    <rPh sb="3" eb="4">
      <t>ネン</t>
    </rPh>
    <phoneticPr fontId="1"/>
  </si>
  <si>
    <t>初（５年）</t>
    <rPh sb="0" eb="1">
      <t>ハツ</t>
    </rPh>
    <rPh sb="3" eb="4">
      <t>ネン</t>
    </rPh>
    <phoneticPr fontId="1"/>
  </si>
  <si>
    <t>初（６年）</t>
    <rPh sb="0" eb="1">
      <t>ハツ</t>
    </rPh>
    <rPh sb="3" eb="4">
      <t>ネン</t>
    </rPh>
    <phoneticPr fontId="1"/>
  </si>
  <si>
    <t>初（７年）</t>
    <rPh sb="0" eb="1">
      <t>ハツ</t>
    </rPh>
    <rPh sb="3" eb="4">
      <t>ネン</t>
    </rPh>
    <phoneticPr fontId="1"/>
  </si>
  <si>
    <t>初（８年）</t>
    <rPh sb="0" eb="1">
      <t>ハツ</t>
    </rPh>
    <rPh sb="3" eb="4">
      <t>ネン</t>
    </rPh>
    <phoneticPr fontId="1"/>
  </si>
  <si>
    <t>初（９年）</t>
    <rPh sb="0" eb="1">
      <t>ハツ</t>
    </rPh>
    <rPh sb="3" eb="4">
      <t>ネン</t>
    </rPh>
    <phoneticPr fontId="1"/>
  </si>
  <si>
    <t>初（１０年）</t>
    <rPh sb="0" eb="1">
      <t>ハツ</t>
    </rPh>
    <rPh sb="4" eb="5">
      <t>ネン</t>
    </rPh>
    <phoneticPr fontId="1"/>
  </si>
  <si>
    <t>園長等運営管理研修</t>
    <phoneticPr fontId="1"/>
  </si>
  <si>
    <t>保育技術講座</t>
    <phoneticPr fontId="1"/>
  </si>
  <si>
    <t>道徳推進講座</t>
    <phoneticPr fontId="1"/>
  </si>
  <si>
    <t>幼稚園等中堅教諭資質向上研修_私立のみ</t>
    <rPh sb="0" eb="3">
      <t>ヨウチエン</t>
    </rPh>
    <rPh sb="3" eb="4">
      <t>トウ</t>
    </rPh>
    <rPh sb="4" eb="6">
      <t>チュウケン</t>
    </rPh>
    <rPh sb="6" eb="8">
      <t>キョウユ</t>
    </rPh>
    <rPh sb="8" eb="10">
      <t>シシツ</t>
    </rPh>
    <rPh sb="10" eb="12">
      <t>コウジョウ</t>
    </rPh>
    <rPh sb="12" eb="14">
      <t>ケンシュウ</t>
    </rPh>
    <rPh sb="15" eb="17">
      <t>シリツ</t>
    </rPh>
    <phoneticPr fontId="2"/>
  </si>
  <si>
    <t>幼稚園等中堅教諭資質向上研修_私立のみ</t>
    <rPh sb="15" eb="17">
      <t>シリツ</t>
    </rPh>
    <phoneticPr fontId="1"/>
  </si>
  <si>
    <r>
      <t xml:space="preserve">   入力例(様式１)  </t>
    </r>
    <r>
      <rPr>
        <b/>
        <sz val="16"/>
        <rFont val="ＭＳ Ｐゴシック"/>
        <family val="3"/>
        <charset val="128"/>
      </rPr>
      <t>研修・講座対象者・参加者名簿（幼稚園・保育所・認定こども園）</t>
    </r>
    <rPh sb="3" eb="5">
      <t>ニュウリョク</t>
    </rPh>
    <rPh sb="7" eb="9">
      <t>ヨウシキ</t>
    </rPh>
    <phoneticPr fontId="1"/>
  </si>
  <si>
    <t>○○こども園</t>
    <rPh sb="5" eb="6">
      <t>エン</t>
    </rPh>
    <phoneticPr fontId="1"/>
  </si>
  <si>
    <t>①集約管轄課名</t>
    <rPh sb="1" eb="3">
      <t>シュウヤク</t>
    </rPh>
    <rPh sb="3" eb="5">
      <t>カンカツ</t>
    </rPh>
    <rPh sb="5" eb="7">
      <t>カメイ</t>
    </rPh>
    <phoneticPr fontId="1"/>
  </si>
  <si>
    <t>福祉局</t>
    <rPh sb="0" eb="3">
      <t>フクシキョク</t>
    </rPh>
    <phoneticPr fontId="1"/>
  </si>
  <si>
    <t>県民文化局</t>
    <rPh sb="0" eb="2">
      <t>ケンミン</t>
    </rPh>
    <rPh sb="2" eb="5">
      <t>ブンカキョク</t>
    </rPh>
    <phoneticPr fontId="1"/>
  </si>
  <si>
    <t>保育行政担当者</t>
    <rPh sb="0" eb="2">
      <t>ホイク</t>
    </rPh>
    <rPh sb="2" eb="4">
      <t>ギョウセイ</t>
    </rPh>
    <rPh sb="4" eb="7">
      <t>タントウシャ</t>
    </rPh>
    <phoneticPr fontId="1"/>
  </si>
  <si>
    <t>その他</t>
    <rPh sb="2" eb="3">
      <t>ホカ</t>
    </rPh>
    <phoneticPr fontId="1"/>
  </si>
  <si>
    <t>勤務園の
分類</t>
    <rPh sb="0" eb="2">
      <t>キンム</t>
    </rPh>
    <rPh sb="2" eb="3">
      <t>エン</t>
    </rPh>
    <rPh sb="5" eb="7">
      <t>ブンルイ</t>
    </rPh>
    <phoneticPr fontId="1"/>
  </si>
  <si>
    <t>勤務園の分類</t>
    <rPh sb="0" eb="2">
      <t>キンム</t>
    </rPh>
    <rPh sb="2" eb="3">
      <t>エン</t>
    </rPh>
    <rPh sb="4" eb="6">
      <t>ブンルイ</t>
    </rPh>
    <phoneticPr fontId="1"/>
  </si>
  <si>
    <t>リストから選択</t>
    <rPh sb="5" eb="7">
      <t>センタク</t>
    </rPh>
    <phoneticPr fontId="1"/>
  </si>
  <si>
    <t>園の分類</t>
    <rPh sb="0" eb="1">
      <t>エン</t>
    </rPh>
    <rPh sb="2" eb="4">
      <t>ブンルイ</t>
    </rPh>
    <phoneticPr fontId="1"/>
  </si>
  <si>
    <t>公立幼稚園</t>
    <rPh sb="0" eb="2">
      <t>コウリツ</t>
    </rPh>
    <rPh sb="2" eb="5">
      <t>ヨウチエン</t>
    </rPh>
    <phoneticPr fontId="1"/>
  </si>
  <si>
    <t>私立幼稚園</t>
    <rPh sb="0" eb="2">
      <t>シリツ</t>
    </rPh>
    <rPh sb="2" eb="5">
      <t>ヨウチエン</t>
    </rPh>
    <phoneticPr fontId="1"/>
  </si>
  <si>
    <t>公立保育所</t>
    <rPh sb="0" eb="2">
      <t>コウリツ</t>
    </rPh>
    <rPh sb="2" eb="5">
      <t>ホイクショ</t>
    </rPh>
    <phoneticPr fontId="1"/>
  </si>
  <si>
    <t>私立保育所</t>
    <rPh sb="0" eb="2">
      <t>シリツ</t>
    </rPh>
    <rPh sb="2" eb="5">
      <t>ホイクショ</t>
    </rPh>
    <phoneticPr fontId="1"/>
  </si>
  <si>
    <t>分科会</t>
    <rPh sb="0" eb="3">
      <t>ブンカカイ</t>
    </rPh>
    <phoneticPr fontId="1"/>
  </si>
  <si>
    <t>入力不要</t>
    <rPh sb="0" eb="2">
      <t>ニュウリョク</t>
    </rPh>
    <rPh sb="2" eb="4">
      <t>フヨウ</t>
    </rPh>
    <phoneticPr fontId="1"/>
  </si>
  <si>
    <t>分会</t>
    <rPh sb="0" eb="2">
      <t>ブンカイ</t>
    </rPh>
    <phoneticPr fontId="1"/>
  </si>
  <si>
    <t>○○園</t>
    <rPh sb="2" eb="3">
      <t>エン</t>
    </rPh>
    <phoneticPr fontId="1"/>
  </si>
  <si>
    <t>司会</t>
    <rPh sb="0" eb="2">
      <t>シカイ</t>
    </rPh>
    <phoneticPr fontId="1"/>
  </si>
  <si>
    <t xml:space="preserve">担当学年
</t>
    <rPh sb="0" eb="2">
      <t>タントウ</t>
    </rPh>
    <rPh sb="2" eb="4">
      <t>ガクネン</t>
    </rPh>
    <phoneticPr fontId="1"/>
  </si>
  <si>
    <t>1　協同性</t>
    <rPh sb="2" eb="5">
      <t>キョウドウセイ</t>
    </rPh>
    <phoneticPr fontId="1"/>
  </si>
  <si>
    <t>2　思考力</t>
    <rPh sb="2" eb="5">
      <t>シコウリョク</t>
    </rPh>
    <phoneticPr fontId="1"/>
  </si>
  <si>
    <t>公立幼稚園型認定こども園</t>
    <rPh sb="0" eb="2">
      <t>コウリツ</t>
    </rPh>
    <rPh sb="2" eb="5">
      <t>ヨウチエン</t>
    </rPh>
    <rPh sb="5" eb="6">
      <t>ガタ</t>
    </rPh>
    <rPh sb="6" eb="8">
      <t>ニンテイ</t>
    </rPh>
    <rPh sb="11" eb="12">
      <t>エン</t>
    </rPh>
    <phoneticPr fontId="1"/>
  </si>
  <si>
    <t>公立幼保連携型認定こども園</t>
    <rPh sb="0" eb="2">
      <t>コウリツ</t>
    </rPh>
    <rPh sb="2" eb="4">
      <t>ヨウホ</t>
    </rPh>
    <rPh sb="4" eb="6">
      <t>レンケイ</t>
    </rPh>
    <rPh sb="6" eb="7">
      <t>ガタ</t>
    </rPh>
    <rPh sb="7" eb="9">
      <t>ニンテイ</t>
    </rPh>
    <rPh sb="12" eb="13">
      <t>エン</t>
    </rPh>
    <phoneticPr fontId="1"/>
  </si>
  <si>
    <t>公立保育所型認定こども園</t>
    <rPh sb="0" eb="2">
      <t>コウリツ</t>
    </rPh>
    <rPh sb="2" eb="5">
      <t>ホイクショ</t>
    </rPh>
    <rPh sb="5" eb="6">
      <t>ガタ</t>
    </rPh>
    <rPh sb="6" eb="8">
      <t>ニンテイ</t>
    </rPh>
    <rPh sb="11" eb="12">
      <t>エン</t>
    </rPh>
    <phoneticPr fontId="1"/>
  </si>
  <si>
    <t>私立幼稚園型認定こども園</t>
    <rPh sb="0" eb="2">
      <t>シリツ</t>
    </rPh>
    <rPh sb="2" eb="5">
      <t>ヨウチエン</t>
    </rPh>
    <rPh sb="5" eb="6">
      <t>ガタ</t>
    </rPh>
    <rPh sb="6" eb="8">
      <t>ニンテイ</t>
    </rPh>
    <rPh sb="11" eb="12">
      <t>エン</t>
    </rPh>
    <phoneticPr fontId="1"/>
  </si>
  <si>
    <t>私立幼保連携型認定こども園</t>
    <rPh sb="0" eb="2">
      <t>シリツ</t>
    </rPh>
    <rPh sb="2" eb="4">
      <t>ヨウホ</t>
    </rPh>
    <rPh sb="4" eb="6">
      <t>レンケイ</t>
    </rPh>
    <rPh sb="6" eb="7">
      <t>ガタ</t>
    </rPh>
    <rPh sb="7" eb="9">
      <t>ニンテイ</t>
    </rPh>
    <rPh sb="12" eb="13">
      <t>エン</t>
    </rPh>
    <phoneticPr fontId="1"/>
  </si>
  <si>
    <t>私立保育所型認定こども園</t>
    <rPh sb="0" eb="2">
      <t>シリツ</t>
    </rPh>
    <rPh sb="2" eb="5">
      <t>ホイクショ</t>
    </rPh>
    <rPh sb="5" eb="6">
      <t>ガタ</t>
    </rPh>
    <rPh sb="6" eb="8">
      <t>ニンテイ</t>
    </rPh>
    <rPh sb="11" eb="12">
      <t>エン</t>
    </rPh>
    <phoneticPr fontId="1"/>
  </si>
  <si>
    <r>
      <t xml:space="preserve">　職員番号
</t>
    </r>
    <r>
      <rPr>
        <sz val="10"/>
        <color rgb="FFFF0000"/>
        <rFont val="ＭＳ ゴシック"/>
        <family val="3"/>
        <charset val="128"/>
      </rPr>
      <t xml:space="preserve">
※職員番号がある人
　のみ半角英数</t>
    </r>
    <phoneticPr fontId="1"/>
  </si>
  <si>
    <r>
      <rPr>
        <sz val="6"/>
        <rFont val="ＭＳ ゴシック"/>
        <family val="3"/>
        <charset val="128"/>
      </rPr>
      <t xml:space="preserve">   </t>
    </r>
    <r>
      <rPr>
        <sz val="18"/>
        <rFont val="ＭＳ ゴシック"/>
        <family val="3"/>
        <charset val="128"/>
      </rPr>
      <t xml:space="preserve">職　名
</t>
    </r>
    <r>
      <rPr>
        <sz val="16"/>
        <rFont val="ＭＳ ゴシック"/>
        <family val="3"/>
        <charset val="128"/>
      </rPr>
      <t/>
    </r>
    <rPh sb="3" eb="4">
      <t>ショク</t>
    </rPh>
    <rPh sb="5" eb="6">
      <t>メイ</t>
    </rPh>
    <phoneticPr fontId="1"/>
  </si>
  <si>
    <t>学校（園）名</t>
    <rPh sb="0" eb="2">
      <t>ガッコウ</t>
    </rPh>
    <rPh sb="3" eb="4">
      <t>エン</t>
    </rPh>
    <rPh sb="5" eb="6">
      <t>メイ</t>
    </rPh>
    <phoneticPr fontId="1"/>
  </si>
  <si>
    <t>研 修 名</t>
    <rPh sb="0" eb="1">
      <t>ケン</t>
    </rPh>
    <rPh sb="2" eb="3">
      <t>シュウ</t>
    </rPh>
    <rPh sb="4" eb="5">
      <t>メイ</t>
    </rPh>
    <phoneticPr fontId="1"/>
  </si>
  <si>
    <t>市町村名</t>
    <rPh sb="0" eb="3">
      <t>シチョウソン</t>
    </rPh>
    <rPh sb="3" eb="4">
      <t>メイ</t>
    </rPh>
    <phoneticPr fontId="1"/>
  </si>
  <si>
    <t>国立幼稚園</t>
    <rPh sb="0" eb="2">
      <t>コクリツ</t>
    </rPh>
    <rPh sb="2" eb="5">
      <t>ヨウチエン</t>
    </rPh>
    <phoneticPr fontId="1"/>
  </si>
  <si>
    <r>
      <rPr>
        <sz val="18"/>
        <rFont val="ＭＳ ゴシック"/>
        <family val="3"/>
        <charset val="128"/>
      </rPr>
      <t>氏　名</t>
    </r>
    <r>
      <rPr>
        <sz val="16"/>
        <rFont val="ＭＳ ゴシック"/>
        <family val="3"/>
        <charset val="128"/>
      </rPr>
      <t xml:space="preserve">
</t>
    </r>
    <r>
      <rPr>
        <sz val="12"/>
        <color rgb="FFFF0000"/>
        <rFont val="ＭＳ ゴシック"/>
        <family val="3"/>
        <charset val="128"/>
      </rPr>
      <t>※氏と名の間は
１文字空ける</t>
    </r>
    <rPh sb="0" eb="1">
      <t>シ</t>
    </rPh>
    <rPh sb="2" eb="3">
      <t>メイ</t>
    </rPh>
    <phoneticPr fontId="1"/>
  </si>
  <si>
    <t>名古屋市教育委員会</t>
    <rPh sb="0" eb="4">
      <t>ナゴヤシ</t>
    </rPh>
    <rPh sb="4" eb="6">
      <t>キョウイク</t>
    </rPh>
    <rPh sb="6" eb="9">
      <t>イインカイ</t>
    </rPh>
    <phoneticPr fontId="1"/>
  </si>
  <si>
    <t>名古屋市子ども青少年局</t>
    <rPh sb="0" eb="4">
      <t>ナゴヤシ</t>
    </rPh>
    <rPh sb="4" eb="5">
      <t>コ</t>
    </rPh>
    <rPh sb="7" eb="10">
      <t>セイショウネン</t>
    </rPh>
    <rPh sb="10" eb="11">
      <t>キョク</t>
    </rPh>
    <phoneticPr fontId="1"/>
  </si>
  <si>
    <t>幼児教育講座</t>
    <rPh sb="0" eb="2">
      <t>ヨウジ</t>
    </rPh>
    <rPh sb="2" eb="4">
      <t>キョウイク</t>
    </rPh>
    <rPh sb="4" eb="6">
      <t>コウザ</t>
    </rPh>
    <phoneticPr fontId="2"/>
  </si>
  <si>
    <t>幼児教育講座</t>
    <rPh sb="0" eb="2">
      <t>ヨウジ</t>
    </rPh>
    <rPh sb="2" eb="4">
      <t>キョウイク</t>
    </rPh>
    <rPh sb="4" eb="6">
      <t>コウザ</t>
    </rPh>
    <phoneticPr fontId="1"/>
  </si>
  <si>
    <t>主任保育教諭</t>
  </si>
  <si>
    <r>
      <rPr>
        <sz val="10"/>
        <rFont val="ＭＳ ゴシック"/>
        <family val="3"/>
        <charset val="128"/>
      </rPr>
      <t xml:space="preserve"> </t>
    </r>
    <r>
      <rPr>
        <sz val="18"/>
        <rFont val="ＭＳ ゴシック"/>
        <family val="3"/>
        <charset val="128"/>
      </rPr>
      <t>氏　名</t>
    </r>
    <r>
      <rPr>
        <sz val="16"/>
        <rFont val="ＭＳ ゴシック"/>
        <family val="3"/>
        <charset val="128"/>
      </rPr>
      <t xml:space="preserve">
</t>
    </r>
    <r>
      <rPr>
        <b/>
        <sz val="12"/>
        <color rgb="FFFF0000"/>
        <rFont val="ＭＳ ゴシック"/>
        <family val="3"/>
        <charset val="128"/>
      </rPr>
      <t>※氏と名の間は
１文字空ける</t>
    </r>
    <rPh sb="1" eb="2">
      <t>シ</t>
    </rPh>
    <rPh sb="3" eb="4">
      <t>メイ</t>
    </rPh>
    <phoneticPr fontId="1"/>
  </si>
  <si>
    <t>主題</t>
    <rPh sb="0" eb="2">
      <t>シュダイ</t>
    </rPh>
    <phoneticPr fontId="1"/>
  </si>
  <si>
    <t>主題</t>
    <rPh sb="0" eb="2">
      <t>シュダイ</t>
    </rPh>
    <phoneticPr fontId="1"/>
  </si>
  <si>
    <t>入力例シートへ</t>
    <phoneticPr fontId="1"/>
  </si>
  <si>
    <r>
      <t xml:space="preserve">職員番号
</t>
    </r>
    <r>
      <rPr>
        <b/>
        <sz val="10"/>
        <color rgb="FFFF0000"/>
        <rFont val="ＭＳ ゴシック"/>
        <family val="3"/>
        <charset val="128"/>
      </rPr>
      <t>※職員番号がある
　人のみ半角英数</t>
    </r>
    <rPh sb="0" eb="2">
      <t>ショクイン</t>
    </rPh>
    <rPh sb="2" eb="4">
      <t>バンゴウ</t>
    </rPh>
    <phoneticPr fontId="1"/>
  </si>
  <si>
    <r>
      <rPr>
        <sz val="6"/>
        <rFont val="ＭＳ ゴシック"/>
        <family val="3"/>
        <charset val="128"/>
      </rPr>
      <t>　</t>
    </r>
    <r>
      <rPr>
        <sz val="18"/>
        <rFont val="ＭＳ ゴシック"/>
        <family val="3"/>
        <charset val="128"/>
      </rPr>
      <t xml:space="preserve">備考
</t>
    </r>
    <r>
      <rPr>
        <b/>
        <sz val="12"/>
        <color rgb="FFFF0000"/>
        <rFont val="ＭＳ ゴシック"/>
        <family val="3"/>
        <charset val="128"/>
      </rPr>
      <t>※必要に応じて入力
「入力例」シート及び「研修事業案内の【留意事項及び入力上の注意】」参照</t>
    </r>
    <r>
      <rPr>
        <b/>
        <sz val="18"/>
        <rFont val="ＭＳ ゴシック"/>
        <family val="3"/>
        <charset val="128"/>
      </rPr>
      <t>　</t>
    </r>
    <rPh sb="37" eb="38">
      <t>オヨ</t>
    </rPh>
    <rPh sb="43" eb="45">
      <t>チュウイ</t>
    </rPh>
    <phoneticPr fontId="1"/>
  </si>
  <si>
    <r>
      <rPr>
        <b/>
        <u val="double"/>
        <sz val="16"/>
        <rFont val="ＭＳ ゴシック"/>
        <family val="3"/>
        <charset val="128"/>
      </rPr>
      <t xml:space="preserve">
※私立のみ</t>
    </r>
    <r>
      <rPr>
        <b/>
        <sz val="16"/>
        <rFont val="ＭＳ ゴシック"/>
        <family val="3"/>
        <charset val="128"/>
      </rPr>
      <t xml:space="preserve">
園情報（メールアドレス）</t>
    </r>
    <rPh sb="2" eb="4">
      <t>シリツ</t>
    </rPh>
    <rPh sb="7" eb="10">
      <t>エンジョウホウ</t>
    </rPh>
    <phoneticPr fontId="1"/>
  </si>
  <si>
    <r>
      <rPr>
        <b/>
        <u val="double"/>
        <sz val="16"/>
        <rFont val="ＭＳ ゴシック"/>
        <family val="3"/>
        <charset val="128"/>
      </rPr>
      <t xml:space="preserve">
※私立のみ</t>
    </r>
    <r>
      <rPr>
        <b/>
        <sz val="16"/>
        <rFont val="ＭＳ ゴシック"/>
        <family val="3"/>
        <charset val="128"/>
      </rPr>
      <t xml:space="preserve">
園情報（郵便番号・住所）</t>
    </r>
    <rPh sb="2" eb="4">
      <t>シリツ</t>
    </rPh>
    <rPh sb="7" eb="10">
      <t>エンジョウホウ</t>
    </rPh>
    <rPh sb="11" eb="15">
      <t>ユウビンバンゴウ</t>
    </rPh>
    <rPh sb="16" eb="18">
      <t>ジュウショ</t>
    </rPh>
    <phoneticPr fontId="1"/>
  </si>
  <si>
    <t xml:space="preserve">
分科会
協議主題：主題　</t>
    <phoneticPr fontId="1"/>
  </si>
  <si>
    <t xml:space="preserve">
       分科会
　協議主題：主題　</t>
    <phoneticPr fontId="1"/>
  </si>
  <si>
    <t xml:space="preserve">
※私立のみ
園情報（郵便番号・住所）</t>
    <rPh sb="2" eb="4">
      <t>シリツ</t>
    </rPh>
    <rPh sb="7" eb="10">
      <t>エンジョウホウ</t>
    </rPh>
    <rPh sb="11" eb="15">
      <t>ユウビンバンゴウ</t>
    </rPh>
    <rPh sb="16" eb="18">
      <t>ジュウショ</t>
    </rPh>
    <phoneticPr fontId="1"/>
  </si>
  <si>
    <t xml:space="preserve">
※私立のみ
園情報（メールアドレス）</t>
    <rPh sb="2" eb="4">
      <t>シリツ</t>
    </rPh>
    <rPh sb="7" eb="8">
      <t>エン</t>
    </rPh>
    <rPh sb="8" eb="10">
      <t>ジョウホウ</t>
    </rPh>
    <phoneticPr fontId="1"/>
  </si>
  <si>
    <r>
      <rPr>
        <sz val="6"/>
        <rFont val="ＭＳ ゴシック"/>
        <family val="3"/>
        <charset val="128"/>
      </rPr>
      <t>　</t>
    </r>
    <r>
      <rPr>
        <sz val="18"/>
        <rFont val="ＭＳ ゴシック"/>
        <family val="3"/>
        <charset val="128"/>
      </rPr>
      <t xml:space="preserve">備　考
</t>
    </r>
    <r>
      <rPr>
        <sz val="12"/>
        <color rgb="FFFF0000"/>
        <rFont val="ＭＳ ゴシック"/>
        <family val="3"/>
        <charset val="128"/>
      </rPr>
      <t>※必要に応じて入力
　　「入力例」シート及び
「研修事業案内の
　【留意事項及び入力
　上の注意】」参照</t>
    </r>
    <r>
      <rPr>
        <sz val="18"/>
        <rFont val="ＭＳ ゴシック"/>
        <family val="3"/>
        <charset val="128"/>
      </rPr>
      <t>　</t>
    </r>
    <phoneticPr fontId="1"/>
  </si>
  <si>
    <t>Aichi-sogo＠aichi_edu.jp</t>
    <phoneticPr fontId="1"/>
  </si>
  <si>
    <t>〒〇〇〇－〇〇〇〇
〇〇市〇〇〇町</t>
    <rPh sb="16" eb="17">
      <t>マチ</t>
    </rPh>
    <phoneticPr fontId="1"/>
  </si>
  <si>
    <r>
      <rPr>
        <sz val="16"/>
        <rFont val="ＭＳ ゴシック"/>
        <family val="3"/>
        <charset val="128"/>
      </rPr>
      <t>在職期間</t>
    </r>
    <r>
      <rPr>
        <sz val="12"/>
        <rFont val="ＭＳ ゴシック"/>
        <family val="3"/>
        <charset val="128"/>
      </rPr>
      <t xml:space="preserve">
※令和8年3月31日
現在の年数</t>
    </r>
    <rPh sb="0" eb="2">
      <t>ザイショク</t>
    </rPh>
    <rPh sb="2" eb="4">
      <t>キカン</t>
    </rPh>
    <phoneticPr fontId="1"/>
  </si>
  <si>
    <t>幼児教育講座
8/27（木）</t>
    <rPh sb="0" eb="2">
      <t>ヨウジ</t>
    </rPh>
    <rPh sb="2" eb="4">
      <t>キョウイク</t>
    </rPh>
    <rPh sb="4" eb="6">
      <t>コウザ</t>
    </rPh>
    <rPh sb="9" eb="10">
      <t>モク</t>
    </rPh>
    <rPh sb="12" eb="14">
      <t>キョウイク</t>
    </rPh>
    <phoneticPr fontId="1"/>
  </si>
  <si>
    <r>
      <rPr>
        <sz val="6"/>
        <rFont val="ＭＳ ゴシック"/>
        <family val="3"/>
        <charset val="128"/>
      </rPr>
      <t>　　　　　</t>
    </r>
    <r>
      <rPr>
        <sz val="18"/>
        <rFont val="ＭＳ ゴシック"/>
        <family val="3"/>
        <charset val="128"/>
      </rPr>
      <t xml:space="preserve">在職期間
</t>
    </r>
    <r>
      <rPr>
        <sz val="14"/>
        <rFont val="ＭＳ ゴシック"/>
        <family val="3"/>
        <charset val="128"/>
      </rPr>
      <t xml:space="preserve">
　</t>
    </r>
    <r>
      <rPr>
        <sz val="12"/>
        <color rgb="FFFF0000"/>
        <rFont val="ＭＳ ゴシック"/>
        <family val="3"/>
        <charset val="128"/>
      </rPr>
      <t>※令和8年3月31日
　　現在の年数</t>
    </r>
    <rPh sb="5" eb="7">
      <t>ザイショク</t>
    </rPh>
    <rPh sb="7" eb="9">
      <t>キカン</t>
    </rPh>
    <phoneticPr fontId="1"/>
  </si>
  <si>
    <t xml:space="preserve"> 幼児教育講座
　8/27（木）
　　　</t>
    <rPh sb="1" eb="3">
      <t>ヨウジ</t>
    </rPh>
    <rPh sb="3" eb="5">
      <t>キョウイク</t>
    </rPh>
    <rPh sb="5" eb="7">
      <t>コウザ</t>
    </rPh>
    <rPh sb="14" eb="15">
      <t>モク</t>
    </rPh>
    <phoneticPr fontId="1"/>
  </si>
  <si>
    <t>中堅研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</si>
</sst>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7"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Ｐ明朝"/>
      <family val="1"/>
      <charset val="128"/>
    </font>
    <font>
      <sz val="10"/>
      <color indexed="10"/>
      <name val="ＭＳ 明朝"/>
      <family val="1"/>
      <charset val="128"/>
    </font>
    <font>
      <u/>
      <sz val="11"/>
      <color indexed="12"/>
      <name val="ＭＳ Ｐゴシック"/>
      <family val="3"/>
      <charset val="128"/>
    </font>
    <font>
      <sz val="11"/>
      <name val="ＭＳ ゴシック"/>
      <family val="3"/>
      <charset val="128"/>
    </font>
    <font>
      <sz val="9"/>
      <name val="ＭＳ ゴシック"/>
      <family val="3"/>
      <charset val="128"/>
    </font>
    <font>
      <sz val="10"/>
      <name val="ＭＳ Ｐゴシック"/>
      <family val="3"/>
      <charset val="128"/>
    </font>
    <font>
      <sz val="10"/>
      <name val="ＭＳ ゴシック"/>
      <family val="3"/>
      <charset val="128"/>
    </font>
    <font>
      <sz val="8"/>
      <name val="ＭＳ Ｐゴシック"/>
      <family val="3"/>
      <charset val="128"/>
    </font>
    <font>
      <sz val="11"/>
      <name val="ＭＳ Ｐ明朝"/>
      <family val="1"/>
      <charset val="128"/>
    </font>
    <font>
      <sz val="12"/>
      <color indexed="12"/>
      <name val="ＭＳ ゴシック"/>
      <family val="3"/>
      <charset val="128"/>
    </font>
    <font>
      <sz val="12"/>
      <name val="ＭＳ ゴシック"/>
      <family val="3"/>
      <charset val="128"/>
    </font>
    <font>
      <sz val="12"/>
      <name val="ＭＳ Ｐゴシック"/>
      <family val="3"/>
      <charset val="128"/>
    </font>
    <font>
      <b/>
      <sz val="11"/>
      <color indexed="10"/>
      <name val="ＭＳ Ｐゴシック"/>
      <family val="3"/>
      <charset val="128"/>
    </font>
    <font>
      <u/>
      <sz val="8.4"/>
      <color indexed="12"/>
      <name val="ＭＳ 明朝"/>
      <family val="1"/>
      <charset val="128"/>
    </font>
    <font>
      <sz val="9"/>
      <name val="ＭＳ Ｐ明朝"/>
      <family val="1"/>
      <charset val="128"/>
    </font>
    <font>
      <sz val="14"/>
      <name val="ＭＳ 明朝"/>
      <family val="1"/>
      <charset val="128"/>
    </font>
    <font>
      <b/>
      <sz val="10"/>
      <color rgb="FFFF0000"/>
      <name val="ＭＳ ゴシック"/>
      <family val="3"/>
      <charset val="128"/>
    </font>
    <font>
      <sz val="10"/>
      <color rgb="FFFF0000"/>
      <name val="ＭＳ ゴシック"/>
      <family val="3"/>
      <charset val="128"/>
    </font>
    <font>
      <b/>
      <sz val="10"/>
      <name val="ＭＳ ゴシック"/>
      <family val="3"/>
      <charset val="128"/>
    </font>
    <font>
      <b/>
      <sz val="10"/>
      <name val="ＭＳ Ｐゴシック"/>
      <family val="3"/>
      <charset val="128"/>
    </font>
    <font>
      <u/>
      <sz val="10"/>
      <color indexed="12"/>
      <name val="ＭＳ Ｐゴシック"/>
      <family val="3"/>
      <charset val="128"/>
    </font>
    <font>
      <b/>
      <sz val="10"/>
      <color rgb="FFFF0000"/>
      <name val="ＭＳ Ｐゴシック"/>
      <family val="3"/>
      <charset val="128"/>
    </font>
    <font>
      <sz val="14"/>
      <name val="ＭＳ ゴシック"/>
      <family val="3"/>
      <charset val="128"/>
    </font>
    <font>
      <sz val="11"/>
      <name val="ＭＳ Ｐゴシック"/>
      <family val="3"/>
      <charset val="128"/>
    </font>
    <font>
      <b/>
      <sz val="20"/>
      <name val="ＭＳ Ｐゴシック"/>
      <family val="3"/>
      <charset val="128"/>
    </font>
    <font>
      <sz val="11"/>
      <color theme="1"/>
      <name val="ＭＳ Ｐゴシック"/>
      <family val="2"/>
      <scheme val="minor"/>
    </font>
    <font>
      <sz val="11"/>
      <color indexed="12"/>
      <name val="ＭＳ Ｐゴシック"/>
      <family val="3"/>
      <charset val="128"/>
    </font>
    <font>
      <b/>
      <u/>
      <sz val="11"/>
      <color indexed="12"/>
      <name val="ＭＳ Ｐゴシック"/>
      <family val="3"/>
      <charset val="128"/>
    </font>
    <font>
      <sz val="18"/>
      <name val="ＭＳ ゴシック"/>
      <family val="3"/>
      <charset val="128"/>
    </font>
    <font>
      <sz val="16"/>
      <name val="ＭＳ ゴシック"/>
      <family val="3"/>
      <charset val="128"/>
    </font>
    <font>
      <b/>
      <sz val="12"/>
      <name val="ＭＳ ゴシック"/>
      <family val="3"/>
      <charset val="128"/>
    </font>
    <font>
      <sz val="6"/>
      <name val="ＭＳ ゴシック"/>
      <family val="3"/>
      <charset val="128"/>
    </font>
    <font>
      <b/>
      <sz val="14"/>
      <name val="ＭＳ Ｐゴシック"/>
      <family val="3"/>
      <charset val="128"/>
      <scheme val="minor"/>
    </font>
    <font>
      <b/>
      <sz val="12"/>
      <name val="ＭＳ Ｐゴシック"/>
      <family val="3"/>
      <charset val="128"/>
    </font>
    <font>
      <sz val="12"/>
      <color rgb="FFFF0000"/>
      <name val="ＭＳ ゴシック"/>
      <family val="3"/>
      <charset val="128"/>
    </font>
    <font>
      <b/>
      <sz val="12"/>
      <name val="ＭＳ Ｐゴシック"/>
      <family val="3"/>
      <charset val="128"/>
      <scheme val="minor"/>
    </font>
    <font>
      <b/>
      <sz val="16"/>
      <name val="ＭＳ Ｐゴシック"/>
      <family val="3"/>
      <charset val="128"/>
    </font>
    <font>
      <sz val="10"/>
      <color theme="1"/>
      <name val="ＭＳ Ｐゴシック"/>
      <family val="3"/>
      <charset val="128"/>
    </font>
    <font>
      <sz val="11"/>
      <color rgb="FFFF0000"/>
      <name val="ＭＳ Ｐゴシック"/>
      <family val="3"/>
      <charset val="128"/>
    </font>
    <font>
      <b/>
      <sz val="12"/>
      <color rgb="FFFF0000"/>
      <name val="ＭＳ ゴシック"/>
      <family val="3"/>
      <charset val="128"/>
    </font>
    <font>
      <b/>
      <sz val="18"/>
      <name val="ＭＳ ゴシック"/>
      <family val="3"/>
      <charset val="128"/>
    </font>
    <font>
      <b/>
      <sz val="16"/>
      <name val="ＭＳ ゴシック"/>
      <family val="3"/>
      <charset val="128"/>
    </font>
    <font>
      <b/>
      <u val="double"/>
      <sz val="16"/>
      <name val="ＭＳ ゴシック"/>
      <family val="3"/>
      <charset val="128"/>
    </font>
  </fonts>
  <fills count="12">
    <fill>
      <patternFill patternType="none"/>
    </fill>
    <fill>
      <patternFill patternType="gray125"/>
    </fill>
    <fill>
      <patternFill patternType="solid">
        <fgColor indexed="44"/>
        <bgColor indexed="64"/>
      </patternFill>
    </fill>
    <fill>
      <patternFill patternType="solid">
        <fgColor rgb="FFFFCC99"/>
        <bgColor indexed="64"/>
      </patternFill>
    </fill>
    <fill>
      <patternFill patternType="solid">
        <fgColor rgb="FFFFCCFF"/>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66FF"/>
        <bgColor indexed="64"/>
      </patternFill>
    </fill>
    <fill>
      <patternFill patternType="solid">
        <fgColor rgb="FF00FFFF"/>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CCCC"/>
        <bgColor indexed="64"/>
      </patternFill>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style="hair">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38" fontId="18" fillId="0" borderId="0" applyFont="0" applyFill="0" applyBorder="0" applyAlignment="0" applyProtection="0">
      <alignment vertical="center"/>
    </xf>
    <xf numFmtId="0" fontId="19" fillId="0" borderId="0"/>
    <xf numFmtId="0" fontId="18" fillId="0" borderId="0">
      <alignment vertical="center"/>
    </xf>
    <xf numFmtId="0" fontId="27" fillId="0" borderId="0">
      <alignment vertical="center"/>
    </xf>
    <xf numFmtId="0" fontId="29" fillId="0" borderId="0"/>
  </cellStyleXfs>
  <cellXfs count="159">
    <xf numFmtId="0" fontId="0" fillId="0" borderId="0" xfId="0"/>
    <xf numFmtId="0" fontId="3" fillId="0" borderId="0" xfId="0" applyFont="1" applyFill="1" applyAlignment="1">
      <alignment vertical="center"/>
    </xf>
    <xf numFmtId="0" fontId="3" fillId="0" borderId="0" xfId="0" applyFont="1" applyFill="1" applyAlignment="1">
      <alignment horizontal="center" vertical="center"/>
    </xf>
    <xf numFmtId="0" fontId="5" fillId="0" borderId="0" xfId="0" applyFont="1" applyFill="1" applyAlignment="1">
      <alignment vertical="center"/>
    </xf>
    <xf numFmtId="0" fontId="4"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7" fillId="0" borderId="2" xfId="0" applyFont="1" applyFill="1" applyBorder="1" applyAlignment="1">
      <alignment horizontal="center" vertical="center"/>
    </xf>
    <xf numFmtId="0" fontId="13" fillId="0" borderId="0" xfId="0" applyFont="1" applyBorder="1" applyAlignment="1">
      <alignment horizontal="center" vertical="center" shrinkToFit="1"/>
    </xf>
    <xf numFmtId="0" fontId="3" fillId="0" borderId="2" xfId="0" applyFont="1" applyFill="1" applyBorder="1" applyAlignment="1">
      <alignment vertical="center"/>
    </xf>
    <xf numFmtId="0" fontId="3" fillId="0" borderId="2" xfId="0" applyFont="1" applyFill="1" applyBorder="1" applyAlignment="1">
      <alignment horizontal="center" vertical="center"/>
    </xf>
    <xf numFmtId="0" fontId="5" fillId="0" borderId="2" xfId="0" applyFont="1" applyFill="1" applyBorder="1" applyAlignment="1">
      <alignment vertical="center"/>
    </xf>
    <xf numFmtId="0" fontId="9" fillId="0" borderId="0" xfId="0" applyFont="1" applyFill="1" applyAlignment="1" applyProtection="1">
      <alignment vertical="center" shrinkToFit="1"/>
      <protection locked="0"/>
    </xf>
    <xf numFmtId="0" fontId="0" fillId="0" borderId="0" xfId="0" applyFill="1" applyProtection="1">
      <protection locked="0"/>
    </xf>
    <xf numFmtId="0" fontId="0" fillId="0" borderId="0" xfId="0" applyProtection="1">
      <protection locked="0"/>
    </xf>
    <xf numFmtId="0" fontId="4" fillId="0" borderId="0" xfId="0" applyFont="1" applyFill="1" applyAlignment="1">
      <alignment horizontal="center" vertical="center"/>
    </xf>
    <xf numFmtId="0" fontId="10" fillId="2"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0" fillId="0" borderId="0" xfId="0" applyFont="1" applyFill="1" applyBorder="1" applyAlignment="1" applyProtection="1">
      <alignment horizontal="left" vertical="center"/>
      <protection locked="0"/>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Fill="1" applyBorder="1" applyAlignment="1">
      <alignment horizontal="center" vertical="center"/>
    </xf>
    <xf numFmtId="0" fontId="11" fillId="0" borderId="0" xfId="0" applyFont="1" applyAlignment="1">
      <alignment horizontal="center" vertical="center" shrinkToFit="1"/>
    </xf>
    <xf numFmtId="0" fontId="0" fillId="0" borderId="0" xfId="0" applyAlignment="1">
      <alignment horizontal="center" vertical="center" wrapText="1"/>
    </xf>
    <xf numFmtId="0" fontId="9" fillId="5" borderId="2" xfId="0" applyFont="1" applyFill="1" applyBorder="1" applyAlignment="1" applyProtection="1">
      <alignment horizontal="center" vertical="center" shrinkToFit="1"/>
    </xf>
    <xf numFmtId="0" fontId="9" fillId="0" borderId="2" xfId="0" applyFont="1" applyFill="1" applyBorder="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9" fillId="0" borderId="0" xfId="0" applyFont="1" applyFill="1" applyProtection="1">
      <protection locked="0"/>
    </xf>
    <xf numFmtId="0" fontId="9" fillId="0" borderId="0" xfId="0" applyFont="1" applyFill="1" applyAlignment="1" applyProtection="1">
      <alignment horizontal="center" vertical="center" shrinkToFit="1"/>
      <protection locked="0"/>
    </xf>
    <xf numFmtId="0" fontId="10" fillId="0" borderId="0" xfId="0" applyFont="1" applyFill="1" applyAlignment="1" applyProtection="1">
      <alignment vertical="center"/>
      <protection locked="0"/>
    </xf>
    <xf numFmtId="0" fontId="22" fillId="0" borderId="0" xfId="0" applyFont="1" applyFill="1" applyBorder="1" applyAlignment="1" applyProtection="1">
      <alignment vertical="center"/>
      <protection locked="0"/>
    </xf>
    <xf numFmtId="0" fontId="23" fillId="0" borderId="0" xfId="0" applyFont="1" applyFill="1" applyBorder="1" applyAlignment="1" applyProtection="1">
      <alignment horizontal="center" vertical="center" shrinkToFit="1"/>
      <protection locked="0"/>
    </xf>
    <xf numFmtId="0" fontId="9" fillId="0" borderId="0" xfId="0" applyFont="1" applyFill="1" applyAlignment="1" applyProtection="1">
      <alignment horizontal="center" shrinkToFit="1"/>
      <protection locked="0"/>
    </xf>
    <xf numFmtId="0" fontId="9" fillId="0" borderId="0" xfId="0" applyFont="1" applyProtection="1">
      <protection locked="0"/>
    </xf>
    <xf numFmtId="0" fontId="9" fillId="0" borderId="0" xfId="0" applyFont="1" applyAlignment="1" applyProtection="1">
      <alignment horizontal="center"/>
      <protection locked="0"/>
    </xf>
    <xf numFmtId="0" fontId="9" fillId="0" borderId="0" xfId="0" applyFont="1" applyAlignment="1" applyProtection="1">
      <alignment vertical="center"/>
      <protection locked="0"/>
    </xf>
    <xf numFmtId="0" fontId="9" fillId="0" borderId="0" xfId="0" applyFont="1" applyAlignment="1" applyProtection="1">
      <alignment horizontal="center" shrinkToFit="1"/>
      <protection locked="0"/>
    </xf>
    <xf numFmtId="0" fontId="21" fillId="0" borderId="23" xfId="0" applyFont="1" applyFill="1" applyBorder="1" applyAlignment="1" applyProtection="1">
      <alignment horizontal="center" vertical="center" shrinkToFit="1"/>
      <protection locked="0"/>
    </xf>
    <xf numFmtId="0" fontId="9" fillId="0" borderId="0" xfId="0" applyFont="1" applyFill="1" applyAlignment="1" applyProtection="1">
      <alignment vertical="center"/>
      <protection locked="0"/>
    </xf>
    <xf numFmtId="0" fontId="0" fillId="0" borderId="0" xfId="0" applyFont="1"/>
    <xf numFmtId="0" fontId="12" fillId="4" borderId="2" xfId="0" applyFont="1" applyFill="1" applyBorder="1" applyAlignment="1">
      <alignment vertical="center"/>
    </xf>
    <xf numFmtId="0" fontId="0" fillId="6" borderId="2" xfId="0" applyFont="1" applyFill="1" applyBorder="1"/>
    <xf numFmtId="0" fontId="12" fillId="4" borderId="10"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7" xfId="0" applyFont="1" applyFill="1" applyBorder="1" applyAlignment="1">
      <alignment horizontal="center" vertical="center"/>
    </xf>
    <xf numFmtId="0" fontId="12" fillId="7" borderId="14" xfId="0" applyFont="1" applyFill="1" applyBorder="1" applyAlignment="1">
      <alignment vertical="center"/>
    </xf>
    <xf numFmtId="0" fontId="12" fillId="3" borderId="14" xfId="0" applyFont="1" applyFill="1" applyBorder="1" applyAlignment="1">
      <alignment vertical="center"/>
    </xf>
    <xf numFmtId="0" fontId="0" fillId="9" borderId="2" xfId="0" applyFont="1" applyFill="1" applyBorder="1"/>
    <xf numFmtId="0" fontId="0" fillId="0" borderId="0" xfId="0" applyFill="1" applyAlignment="1" applyProtection="1">
      <alignment vertical="center"/>
      <protection locked="0"/>
    </xf>
    <xf numFmtId="0" fontId="0" fillId="0" borderId="0" xfId="0" applyAlignment="1">
      <alignment horizontal="center" vertical="center"/>
    </xf>
    <xf numFmtId="0" fontId="20" fillId="10" borderId="23" xfId="0" applyFont="1" applyFill="1" applyBorder="1" applyAlignment="1" applyProtection="1">
      <alignment horizontal="center" vertical="center"/>
      <protection locked="0"/>
    </xf>
    <xf numFmtId="0" fontId="25" fillId="10" borderId="23" xfId="1"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6" fillId="0" borderId="23" xfId="1" applyFill="1" applyBorder="1" applyAlignment="1" applyProtection="1">
      <alignment horizontal="center" vertical="center" wrapText="1"/>
      <protection locked="0"/>
    </xf>
    <xf numFmtId="0" fontId="28" fillId="0" borderId="24" xfId="0" applyFont="1" applyBorder="1" applyAlignment="1">
      <alignment horizontal="center" vertical="center" shrinkToFit="1"/>
    </xf>
    <xf numFmtId="0" fontId="30" fillId="5" borderId="23" xfId="1" applyFont="1" applyFill="1" applyBorder="1" applyAlignment="1" applyProtection="1">
      <alignment horizontal="center" vertical="center" wrapText="1" shrinkToFit="1"/>
      <protection locked="0"/>
    </xf>
    <xf numFmtId="0" fontId="31" fillId="0" borderId="0" xfId="1" applyFont="1" applyBorder="1" applyAlignment="1" applyProtection="1">
      <alignment horizontal="center" vertical="center"/>
    </xf>
    <xf numFmtId="0" fontId="31" fillId="0" borderId="0" xfId="1" applyFont="1" applyFill="1" applyAlignment="1" applyProtection="1">
      <alignment vertical="center" wrapText="1"/>
    </xf>
    <xf numFmtId="0" fontId="31" fillId="6" borderId="2" xfId="1" applyFont="1" applyFill="1" applyBorder="1" applyAlignment="1" applyProtection="1">
      <alignment horizontal="center" vertical="center"/>
    </xf>
    <xf numFmtId="0" fontId="5" fillId="0" borderId="0" xfId="0" applyFont="1" applyFill="1" applyBorder="1" applyAlignment="1">
      <alignment vertical="center"/>
    </xf>
    <xf numFmtId="0" fontId="26" fillId="5" borderId="10" xfId="0" applyFont="1" applyFill="1" applyBorder="1" applyAlignment="1" applyProtection="1">
      <alignment horizontal="center" vertical="top" wrapText="1" shrinkToFit="1"/>
      <protection locked="0"/>
    </xf>
    <xf numFmtId="176" fontId="9" fillId="5" borderId="2" xfId="0" applyNumberFormat="1" applyFont="1" applyFill="1" applyBorder="1" applyAlignment="1" applyProtection="1">
      <alignment horizontal="center" vertical="center" shrinkToFit="1"/>
    </xf>
    <xf numFmtId="0" fontId="37" fillId="4" borderId="20" xfId="0" applyFont="1" applyFill="1" applyBorder="1" applyAlignment="1" applyProtection="1">
      <alignment horizontal="center" vertical="center" shrinkToFit="1"/>
      <protection locked="0"/>
    </xf>
    <xf numFmtId="0" fontId="37" fillId="3" borderId="20" xfId="0" applyFont="1" applyFill="1" applyBorder="1" applyAlignment="1" applyProtection="1">
      <alignment horizontal="center" vertical="center" shrinkToFit="1"/>
      <protection locked="0"/>
    </xf>
    <xf numFmtId="0" fontId="15" fillId="8" borderId="2" xfId="0" applyFont="1" applyFill="1" applyBorder="1"/>
    <xf numFmtId="0" fontId="9" fillId="0" borderId="0" xfId="0" applyFont="1" applyFill="1" applyAlignment="1" applyProtection="1">
      <alignment horizontal="center" vertical="center"/>
      <protection locked="0"/>
    </xf>
    <xf numFmtId="0" fontId="7" fillId="10" borderId="2" xfId="0" applyFont="1" applyFill="1" applyBorder="1" applyAlignment="1">
      <alignment horizontal="center" vertical="center" wrapText="1"/>
    </xf>
    <xf numFmtId="0" fontId="12" fillId="10" borderId="14" xfId="0" applyFont="1" applyFill="1" applyBorder="1" applyAlignment="1">
      <alignment vertical="center"/>
    </xf>
    <xf numFmtId="0" fontId="12" fillId="10" borderId="8" xfId="0" applyFont="1" applyFill="1" applyBorder="1" applyAlignment="1">
      <alignment vertical="center" wrapText="1"/>
    </xf>
    <xf numFmtId="0" fontId="12" fillId="10" borderId="14" xfId="0" applyFont="1" applyFill="1" applyBorder="1" applyAlignment="1">
      <alignment horizontal="left" vertical="center" wrapText="1"/>
    </xf>
    <xf numFmtId="0" fontId="12" fillId="10" borderId="3"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12" fillId="10" borderId="25" xfId="0" applyFont="1" applyFill="1" applyBorder="1" applyAlignment="1">
      <alignment horizontal="left" vertical="center" wrapText="1"/>
    </xf>
    <xf numFmtId="0" fontId="12" fillId="10" borderId="5" xfId="0" applyFont="1" applyFill="1" applyBorder="1" applyAlignment="1">
      <alignment horizontal="left" vertical="center" wrapText="1"/>
    </xf>
    <xf numFmtId="0" fontId="9" fillId="0" borderId="0" xfId="0" applyFont="1" applyFill="1" applyAlignment="1" applyProtection="1">
      <alignment horizontal="center" vertical="center"/>
      <protection locked="0"/>
    </xf>
    <xf numFmtId="0" fontId="0" fillId="6" borderId="11" xfId="0" applyFont="1" applyFill="1" applyBorder="1"/>
    <xf numFmtId="0" fontId="41" fillId="0" borderId="2" xfId="0" applyFont="1" applyFill="1" applyBorder="1" applyAlignment="1" applyProtection="1">
      <alignment horizontal="center" vertical="center"/>
      <protection locked="0"/>
    </xf>
    <xf numFmtId="0" fontId="12" fillId="10" borderId="4" xfId="0" applyFont="1" applyFill="1" applyBorder="1" applyAlignment="1">
      <alignment vertical="center" wrapText="1"/>
    </xf>
    <xf numFmtId="0" fontId="7" fillId="10" borderId="6" xfId="0" applyFont="1" applyFill="1" applyBorder="1" applyAlignment="1">
      <alignment horizontal="center" vertical="center" wrapText="1"/>
    </xf>
    <xf numFmtId="0" fontId="12" fillId="10" borderId="27" xfId="0" applyFont="1" applyFill="1" applyBorder="1" applyAlignment="1">
      <alignment horizontal="left" vertical="center" wrapText="1"/>
    </xf>
    <xf numFmtId="0" fontId="0" fillId="6" borderId="29" xfId="0" applyFont="1" applyFill="1" applyBorder="1"/>
    <xf numFmtId="0" fontId="0" fillId="11" borderId="29" xfId="0" applyFont="1" applyFill="1" applyBorder="1"/>
    <xf numFmtId="0" fontId="0" fillId="6" borderId="0" xfId="0" applyFont="1" applyFill="1" applyBorder="1"/>
    <xf numFmtId="0" fontId="7" fillId="0" borderId="2" xfId="0" applyFont="1" applyFill="1" applyBorder="1" applyAlignment="1">
      <alignment horizontal="center" vertical="center" shrinkToFit="1"/>
    </xf>
    <xf numFmtId="0" fontId="9" fillId="0" borderId="2" xfId="0" applyFont="1" applyFill="1" applyBorder="1" applyAlignment="1" applyProtection="1">
      <alignment horizontal="center" vertical="center" shrinkToFit="1"/>
      <protection locked="0"/>
    </xf>
    <xf numFmtId="0" fontId="41" fillId="0" borderId="2" xfId="0" applyFont="1" applyFill="1" applyBorder="1" applyAlignment="1" applyProtection="1">
      <alignment horizontal="center" vertical="center" shrinkToFit="1"/>
      <protection locked="0"/>
    </xf>
    <xf numFmtId="0" fontId="0" fillId="0" borderId="0" xfId="0" applyFill="1" applyAlignment="1" applyProtection="1">
      <alignment vertical="center" shrinkToFit="1"/>
      <protection locked="0"/>
    </xf>
    <xf numFmtId="0" fontId="24" fillId="0" borderId="23" xfId="1" applyFont="1" applyFill="1" applyBorder="1" applyAlignment="1" applyProtection="1">
      <alignment horizontal="center" vertical="center" wrapText="1" shrinkToFit="1"/>
      <protection locked="0"/>
    </xf>
    <xf numFmtId="0" fontId="21" fillId="10" borderId="7" xfId="0" applyFont="1" applyFill="1" applyBorder="1" applyAlignment="1" applyProtection="1">
      <alignment horizontal="left" vertical="center" wrapText="1" shrinkToFit="1"/>
      <protection locked="0"/>
    </xf>
    <xf numFmtId="0" fontId="0" fillId="6" borderId="0" xfId="0" applyFill="1"/>
    <xf numFmtId="0" fontId="12" fillId="10" borderId="14" xfId="0" applyFont="1" applyFill="1" applyBorder="1" applyAlignment="1">
      <alignment vertical="center" shrinkToFit="1"/>
    </xf>
    <xf numFmtId="0" fontId="42" fillId="0" borderId="0" xfId="0" applyFont="1" applyFill="1" applyBorder="1"/>
    <xf numFmtId="0" fontId="20" fillId="0" borderId="23" xfId="0" applyFont="1" applyFill="1" applyBorder="1" applyAlignment="1" applyProtection="1">
      <alignment horizontal="center" vertical="center" shrinkToFit="1"/>
      <protection locked="0"/>
    </xf>
    <xf numFmtId="0" fontId="9" fillId="0" borderId="0" xfId="0" applyFont="1" applyFill="1" applyAlignment="1" applyProtection="1">
      <alignment horizontal="center" vertical="center"/>
      <protection locked="0"/>
    </xf>
    <xf numFmtId="0" fontId="26" fillId="5" borderId="11" xfId="0" applyFont="1" applyFill="1" applyBorder="1" applyAlignment="1" applyProtection="1">
      <alignment horizontal="center" vertical="top" wrapText="1" shrinkToFit="1"/>
      <protection locked="0"/>
    </xf>
    <xf numFmtId="0" fontId="8" fillId="10" borderId="11" xfId="0" applyFont="1" applyFill="1" applyBorder="1" applyAlignment="1" applyProtection="1">
      <alignment horizontal="left" vertical="top" wrapText="1"/>
      <protection locked="0"/>
    </xf>
    <xf numFmtId="0" fontId="8" fillId="10" borderId="11" xfId="0" applyFont="1" applyFill="1" applyBorder="1" applyAlignment="1" applyProtection="1">
      <alignment horizontal="center" vertical="top" wrapText="1"/>
      <protection locked="0"/>
    </xf>
    <xf numFmtId="0" fontId="8" fillId="10" borderId="7" xfId="0" applyFont="1" applyFill="1" applyBorder="1" applyAlignment="1" applyProtection="1">
      <alignment vertical="top" wrapText="1"/>
      <protection locked="0"/>
    </xf>
    <xf numFmtId="0" fontId="45" fillId="10" borderId="11" xfId="0" applyFont="1" applyFill="1" applyBorder="1" applyAlignment="1" applyProtection="1">
      <alignment horizontal="left" vertical="top" wrapText="1"/>
      <protection locked="0"/>
    </xf>
    <xf numFmtId="0" fontId="37" fillId="0" borderId="0" xfId="0" applyFont="1" applyFill="1" applyBorder="1" applyAlignment="1" applyProtection="1">
      <alignment horizontal="center" vertical="center" shrinkToFit="1"/>
      <protection locked="0"/>
    </xf>
    <xf numFmtId="0" fontId="9" fillId="0" borderId="0" xfId="0" applyFont="1" applyFill="1" applyBorder="1" applyProtection="1">
      <protection locked="0"/>
    </xf>
    <xf numFmtId="0" fontId="9" fillId="0" borderId="0" xfId="0" applyFont="1" applyFill="1" applyBorder="1" applyAlignment="1" applyProtection="1">
      <alignment horizontal="center" shrinkToFit="1"/>
      <protection locked="0"/>
    </xf>
    <xf numFmtId="0" fontId="33" fillId="10" borderId="7" xfId="0" applyFont="1" applyFill="1" applyBorder="1" applyAlignment="1" applyProtection="1">
      <alignment vertical="top" wrapText="1"/>
      <protection locked="0"/>
    </xf>
    <xf numFmtId="0" fontId="26" fillId="10" borderId="11" xfId="0" applyFont="1" applyFill="1" applyBorder="1" applyAlignment="1" applyProtection="1">
      <alignment vertical="top" wrapText="1"/>
      <protection locked="0"/>
    </xf>
    <xf numFmtId="0" fontId="9" fillId="0" borderId="2" xfId="0" applyFont="1" applyFill="1" applyBorder="1" applyAlignment="1" applyProtection="1">
      <alignment horizontal="center" vertical="center" wrapText="1" shrinkToFit="1"/>
      <protection locked="0"/>
    </xf>
    <xf numFmtId="0" fontId="33" fillId="10" borderId="9" xfId="0" applyFont="1" applyFill="1" applyBorder="1" applyAlignment="1" applyProtection="1">
      <alignment horizontal="center" vertical="top" wrapText="1"/>
      <protection locked="0"/>
    </xf>
    <xf numFmtId="0" fontId="26" fillId="10" borderId="9" xfId="0" applyFont="1" applyFill="1" applyBorder="1" applyAlignment="1" applyProtection="1">
      <alignment horizontal="center" vertical="top" wrapText="1"/>
      <protection locked="0"/>
    </xf>
    <xf numFmtId="0" fontId="32" fillId="0" borderId="10" xfId="0" applyFont="1" applyBorder="1" applyAlignment="1">
      <alignment horizontal="center" vertical="top" wrapText="1"/>
    </xf>
    <xf numFmtId="0" fontId="32" fillId="0" borderId="30" xfId="0" applyFont="1" applyBorder="1" applyAlignment="1">
      <alignment horizontal="center" vertical="top" wrapText="1"/>
    </xf>
    <xf numFmtId="0" fontId="34" fillId="4" borderId="21" xfId="0" applyFont="1" applyFill="1" applyBorder="1" applyAlignment="1" applyProtection="1">
      <alignment vertical="center" wrapText="1"/>
      <protection locked="0"/>
    </xf>
    <xf numFmtId="0" fontId="34" fillId="4" borderId="22" xfId="0" applyFont="1" applyFill="1" applyBorder="1" applyAlignment="1" applyProtection="1">
      <alignment vertical="center"/>
      <protection locked="0"/>
    </xf>
    <xf numFmtId="0" fontId="34" fillId="4" borderId="21" xfId="0" applyFont="1" applyFill="1" applyBorder="1" applyAlignment="1" applyProtection="1">
      <alignment vertical="center"/>
      <protection locked="0"/>
    </xf>
    <xf numFmtId="0" fontId="9" fillId="0" borderId="0" xfId="0" applyFont="1" applyFill="1" applyAlignment="1" applyProtection="1">
      <alignment horizontal="center" vertical="center"/>
      <protection locked="0"/>
    </xf>
    <xf numFmtId="0" fontId="34" fillId="3" borderId="21" xfId="0" applyFont="1" applyFill="1" applyBorder="1" applyAlignment="1" applyProtection="1">
      <alignment vertical="center"/>
      <protection locked="0"/>
    </xf>
    <xf numFmtId="0" fontId="34" fillId="3" borderId="22" xfId="0" applyFont="1" applyFill="1" applyBorder="1" applyAlignment="1" applyProtection="1">
      <alignment vertical="center"/>
      <protection locked="0"/>
    </xf>
    <xf numFmtId="0" fontId="32" fillId="5" borderId="10" xfId="0" applyFont="1" applyFill="1" applyBorder="1" applyAlignment="1" applyProtection="1">
      <alignment horizontal="center" vertical="top" wrapText="1" shrinkToFit="1"/>
      <protection locked="0"/>
    </xf>
    <xf numFmtId="0" fontId="32" fillId="5" borderId="30" xfId="0" applyFont="1" applyFill="1" applyBorder="1" applyAlignment="1" applyProtection="1">
      <alignment horizontal="center" vertical="top" wrapText="1" shrinkToFit="1"/>
      <protection locked="0"/>
    </xf>
    <xf numFmtId="0" fontId="26" fillId="0" borderId="10" xfId="0" applyFont="1" applyFill="1" applyBorder="1" applyAlignment="1" applyProtection="1">
      <alignment horizontal="center" vertical="top" textRotation="255" wrapText="1"/>
      <protection locked="0"/>
    </xf>
    <xf numFmtId="0" fontId="26" fillId="0" borderId="30" xfId="0" applyFont="1" applyFill="1" applyBorder="1" applyAlignment="1" applyProtection="1">
      <alignment horizontal="center" vertical="top" textRotation="255" wrapText="1"/>
      <protection locked="0"/>
    </xf>
    <xf numFmtId="0" fontId="14" fillId="0" borderId="10" xfId="0" applyFont="1" applyBorder="1" applyAlignment="1">
      <alignment horizontal="center" vertical="top" wrapText="1"/>
    </xf>
    <xf numFmtId="0" fontId="14" fillId="0" borderId="30" xfId="0" applyFont="1" applyBorder="1" applyAlignment="1">
      <alignment horizontal="center" vertical="top" wrapText="1"/>
    </xf>
    <xf numFmtId="0" fontId="14" fillId="0" borderId="10" xfId="0" applyFont="1" applyFill="1" applyBorder="1" applyAlignment="1" applyProtection="1">
      <alignment horizontal="center" vertical="top" wrapText="1"/>
      <protection locked="0"/>
    </xf>
    <xf numFmtId="0" fontId="14" fillId="0" borderId="30" xfId="0" applyFont="1" applyFill="1" applyBorder="1" applyAlignment="1" applyProtection="1">
      <alignment horizontal="center" vertical="top" wrapText="1"/>
      <protection locked="0"/>
    </xf>
    <xf numFmtId="0" fontId="33" fillId="0" borderId="10" xfId="0" applyFont="1" applyBorder="1" applyAlignment="1">
      <alignment horizontal="center" vertical="top" wrapText="1"/>
    </xf>
    <xf numFmtId="0" fontId="33" fillId="0" borderId="30" xfId="0" applyFont="1" applyBorder="1" applyAlignment="1">
      <alignment horizontal="center" vertical="top" wrapText="1"/>
    </xf>
    <xf numFmtId="0" fontId="33" fillId="10" borderId="10" xfId="0" applyFont="1" applyFill="1" applyBorder="1" applyAlignment="1" applyProtection="1">
      <alignment horizontal="center" vertical="top" wrapText="1"/>
      <protection locked="0"/>
    </xf>
    <xf numFmtId="0" fontId="33" fillId="10" borderId="11" xfId="0" applyFont="1" applyFill="1" applyBorder="1" applyAlignment="1" applyProtection="1">
      <alignment horizontal="center" vertical="top" wrapText="1"/>
      <protection locked="0"/>
    </xf>
    <xf numFmtId="0" fontId="33" fillId="10" borderId="30" xfId="0" applyFont="1" applyFill="1" applyBorder="1" applyAlignment="1" applyProtection="1">
      <alignment horizontal="center" vertical="top" wrapText="1"/>
      <protection locked="0"/>
    </xf>
    <xf numFmtId="0" fontId="26" fillId="10" borderId="14" xfId="0" applyFont="1" applyFill="1" applyBorder="1" applyAlignment="1" applyProtection="1">
      <alignment horizontal="center" vertical="center" wrapText="1"/>
      <protection locked="0"/>
    </xf>
    <xf numFmtId="0" fontId="8" fillId="10" borderId="9" xfId="0" applyFont="1" applyFill="1" applyBorder="1" applyAlignment="1" applyProtection="1">
      <alignment horizontal="center" vertical="center" wrapText="1"/>
      <protection locked="0"/>
    </xf>
    <xf numFmtId="0" fontId="36" fillId="0" borderId="26" xfId="0" applyFont="1" applyFill="1" applyBorder="1" applyAlignment="1">
      <alignment horizontal="left" vertical="center" wrapText="1"/>
    </xf>
    <xf numFmtId="0" fontId="11" fillId="0" borderId="17" xfId="0" applyFont="1" applyFill="1" applyBorder="1" applyAlignment="1">
      <alignment horizontal="center" vertical="center" textRotation="255" wrapText="1"/>
    </xf>
    <xf numFmtId="0" fontId="11" fillId="0" borderId="19" xfId="0" applyFont="1" applyFill="1" applyBorder="1" applyAlignment="1">
      <alignment horizontal="center" vertical="center" textRotation="255" wrapText="1"/>
    </xf>
    <xf numFmtId="0" fontId="11" fillId="0" borderId="18" xfId="0" applyFont="1" applyFill="1" applyBorder="1" applyAlignment="1">
      <alignment horizontal="center" vertical="center" textRotation="255" wrapText="1"/>
    </xf>
    <xf numFmtId="0" fontId="7" fillId="0" borderId="16" xfId="0" applyFont="1" applyFill="1" applyBorder="1" applyAlignment="1">
      <alignment horizontal="center" vertical="center" wrapText="1"/>
    </xf>
    <xf numFmtId="0" fontId="0" fillId="0" borderId="28" xfId="0" applyFill="1" applyBorder="1" applyAlignment="1">
      <alignment horizontal="center" vertical="center" wrapText="1"/>
    </xf>
    <xf numFmtId="0" fontId="27" fillId="0" borderId="17" xfId="1" applyFont="1" applyFill="1" applyBorder="1" applyAlignment="1" applyProtection="1">
      <alignment horizontal="center" vertical="center" wrapText="1"/>
    </xf>
    <xf numFmtId="0" fontId="27" fillId="0" borderId="18" xfId="1" applyFont="1" applyBorder="1" applyAlignment="1" applyProtection="1">
      <alignment horizontal="center" vertical="center" wrapText="1"/>
    </xf>
    <xf numFmtId="0" fontId="8" fillId="0" borderId="15" xfId="0" applyFont="1" applyFill="1" applyBorder="1" applyAlignment="1">
      <alignment horizontal="center" vertical="center" wrapText="1"/>
    </xf>
    <xf numFmtId="0" fontId="0" fillId="0" borderId="13" xfId="0" applyBorder="1" applyAlignment="1">
      <alignment horizontal="center" vertical="center" wrapText="1"/>
    </xf>
    <xf numFmtId="0" fontId="7" fillId="0" borderId="15" xfId="0" applyFont="1" applyFill="1" applyBorder="1" applyAlignment="1">
      <alignment horizontal="center" vertical="center" wrapText="1"/>
    </xf>
    <xf numFmtId="0" fontId="1" fillId="0" borderId="17" xfId="0" applyFont="1" applyBorder="1" applyAlignment="1">
      <alignment horizontal="center" vertical="center" textRotation="255" wrapText="1"/>
    </xf>
    <xf numFmtId="0" fontId="1" fillId="0" borderId="18" xfId="0" applyFont="1" applyBorder="1" applyAlignment="1">
      <alignment horizontal="center" vertical="center" textRotation="255" wrapText="1"/>
    </xf>
    <xf numFmtId="0" fontId="33" fillId="10" borderId="14" xfId="0" applyFont="1" applyFill="1" applyBorder="1" applyAlignment="1" applyProtection="1">
      <alignment horizontal="center" vertical="top" wrapText="1"/>
      <protection locked="0"/>
    </xf>
    <xf numFmtId="0" fontId="33" fillId="10" borderId="9" xfId="0" applyFont="1" applyFill="1" applyBorder="1" applyAlignment="1" applyProtection="1">
      <alignment horizontal="center" vertical="top" wrapText="1"/>
      <protection locked="0"/>
    </xf>
    <xf numFmtId="0" fontId="33" fillId="10" borderId="10" xfId="0" applyFont="1" applyFill="1" applyBorder="1" applyAlignment="1" applyProtection="1">
      <alignment horizontal="left" vertical="top" wrapText="1"/>
      <protection locked="0"/>
    </xf>
    <xf numFmtId="0" fontId="33" fillId="10" borderId="11" xfId="0" applyFont="1" applyFill="1" applyBorder="1" applyAlignment="1" applyProtection="1">
      <alignment horizontal="left" vertical="top" wrapText="1"/>
      <protection locked="0"/>
    </xf>
    <xf numFmtId="0" fontId="33" fillId="10" borderId="7" xfId="0" applyFont="1" applyFill="1" applyBorder="1" applyAlignment="1" applyProtection="1">
      <alignment horizontal="left" vertical="top" wrapText="1"/>
      <protection locked="0"/>
    </xf>
    <xf numFmtId="0" fontId="28" fillId="0" borderId="0" xfId="0" applyFont="1" applyBorder="1" applyAlignment="1">
      <alignment horizontal="left" vertical="center" shrinkToFit="1"/>
    </xf>
    <xf numFmtId="0" fontId="26" fillId="5" borderId="10" xfId="0" applyFont="1" applyFill="1" applyBorder="1" applyAlignment="1" applyProtection="1">
      <alignment horizontal="center" vertical="top" wrapText="1" shrinkToFit="1"/>
      <protection locked="0"/>
    </xf>
    <xf numFmtId="0" fontId="26" fillId="5" borderId="30" xfId="0" applyFont="1" applyFill="1" applyBorder="1" applyAlignment="1" applyProtection="1">
      <alignment horizontal="center" vertical="top" wrapText="1" shrinkToFit="1"/>
      <protection locked="0"/>
    </xf>
    <xf numFmtId="0" fontId="34" fillId="0" borderId="0" xfId="0" applyFont="1" applyFill="1" applyBorder="1" applyAlignment="1" applyProtection="1">
      <alignment vertical="center"/>
      <protection locked="0"/>
    </xf>
    <xf numFmtId="0" fontId="34" fillId="0" borderId="0" xfId="0" applyFont="1" applyFill="1" applyBorder="1" applyAlignment="1" applyProtection="1">
      <alignment vertical="center" wrapText="1"/>
      <protection locked="0"/>
    </xf>
  </cellXfs>
  <cellStyles count="8">
    <cellStyle name="ハイパーリンク" xfId="1" builtinId="8"/>
    <cellStyle name="ハイパーリンク 2" xfId="2" xr:uid="{00000000-0005-0000-0000-000001000000}"/>
    <cellStyle name="桁区切り 2" xfId="3" xr:uid="{00000000-0005-0000-0000-000002000000}"/>
    <cellStyle name="標準" xfId="0" builtinId="0"/>
    <cellStyle name="標準 2" xfId="4" xr:uid="{00000000-0005-0000-0000-000004000000}"/>
    <cellStyle name="標準 2 2" xfId="6" xr:uid="{00000000-0005-0000-0000-000005000000}"/>
    <cellStyle name="標準 3" xfId="5" xr:uid="{00000000-0005-0000-0000-000006000000}"/>
    <cellStyle name="標準 4" xfId="7" xr:uid="{00000000-0005-0000-0000-000007000000}"/>
  </cellStyles>
  <dxfs count="6">
    <dxf>
      <fill>
        <patternFill>
          <bgColor theme="0" tint="-0.34998626667073579"/>
        </patternFill>
      </fill>
    </dxf>
    <dxf>
      <font>
        <color theme="0"/>
      </font>
    </dxf>
    <dxf>
      <fill>
        <patternFill>
          <bgColor theme="0" tint="-0.34998626667073579"/>
        </patternFill>
      </fill>
    </dxf>
    <dxf>
      <font>
        <color theme="0"/>
      </font>
    </dxf>
    <dxf>
      <fill>
        <patternFill>
          <bgColor theme="0" tint="-0.34998626667073579"/>
        </patternFill>
      </fill>
    </dxf>
    <dxf>
      <font>
        <color theme="0"/>
      </font>
    </dxf>
  </dxfs>
  <tableStyles count="0" defaultTableStyle="TableStyleMedium9" defaultPivotStyle="PivotStyleLight16"/>
  <colors>
    <mruColors>
      <color rgb="FFFFFF99"/>
      <color rgb="FFFFCCCC"/>
      <color rgb="FFFFCCFF"/>
      <color rgb="FF00FFFF"/>
      <color rgb="FF66FF99"/>
      <color rgb="FF66FF66"/>
      <color rgb="FFFF00FF"/>
      <color rgb="FFFF66FF"/>
      <color rgb="FFFFCC99"/>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179511</xdr:colOff>
      <xdr:row>1</xdr:row>
      <xdr:rowOff>291352</xdr:rowOff>
    </xdr:from>
    <xdr:ext cx="10432460" cy="2610971"/>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956393" y="2117911"/>
          <a:ext cx="10432460" cy="2610971"/>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solidFill>
                <a:srgbClr val="FF0000"/>
              </a:solidFill>
            </a:rPr>
            <a:t>入力手順</a:t>
          </a:r>
          <a:endParaRPr kumimoji="1" lang="en-US" altLang="ja-JP" sz="2000" b="1">
            <a:solidFill>
              <a:srgbClr val="FF0000"/>
            </a:solidFill>
          </a:endParaRPr>
        </a:p>
        <a:p>
          <a:r>
            <a:rPr kumimoji="1" lang="en-US" altLang="ja-JP" sz="1400" b="1">
              <a:latin typeface="+mn-ea"/>
              <a:ea typeface="+mn-ea"/>
            </a:rPr>
            <a:t>(1)</a:t>
          </a:r>
          <a:r>
            <a:rPr kumimoji="1" lang="ja-JP" altLang="en-US" sz="1400" b="1">
              <a:latin typeface="+mn-ea"/>
              <a:ea typeface="+mn-ea"/>
            </a:rPr>
            <a:t> 左上の①「集約管轄課名」を入力する。</a:t>
          </a:r>
          <a:r>
            <a:rPr kumimoji="1" lang="ja-JP" altLang="en-US" sz="1400" b="0">
              <a:latin typeface="+mn-ea"/>
              <a:ea typeface="+mn-ea"/>
            </a:rPr>
            <a:t>（入力セル右下</a:t>
          </a:r>
          <a:r>
            <a:rPr kumimoji="1" lang="ja-JP" altLang="en-US" sz="1400" b="1">
              <a:solidFill>
                <a:sysClr val="windowText" lastClr="000000"/>
              </a:solidFill>
              <a:latin typeface="+mn-ea"/>
              <a:ea typeface="+mn-ea"/>
            </a:rPr>
            <a:t>▽</a:t>
          </a:r>
          <a:r>
            <a:rPr kumimoji="1" lang="ja-JP" altLang="en-US" sz="1400" b="0">
              <a:latin typeface="+mn-ea"/>
              <a:ea typeface="+mn-ea"/>
            </a:rPr>
            <a:t>をクリック→該当事務所を選択</a:t>
          </a:r>
          <a:endParaRPr kumimoji="1" lang="en-US" altLang="ja-JP" sz="1400" b="0">
            <a:latin typeface="+mn-ea"/>
            <a:ea typeface="+mn-ea"/>
          </a:endParaRPr>
        </a:p>
        <a:p>
          <a:r>
            <a:rPr kumimoji="1" lang="en-US" altLang="ja-JP" sz="1400" b="0">
              <a:latin typeface="+mn-ea"/>
              <a:ea typeface="+mn-ea"/>
            </a:rPr>
            <a:t>                     </a:t>
          </a:r>
          <a:r>
            <a:rPr kumimoji="1" lang="ja-JP" altLang="en-US" sz="1400" b="0">
              <a:latin typeface="+mn-ea"/>
              <a:ea typeface="+mn-ea"/>
            </a:rPr>
            <a:t>　　　</a:t>
          </a:r>
          <a:r>
            <a:rPr kumimoji="1" lang="en-US" altLang="ja-JP" sz="1400" b="0">
              <a:latin typeface="+mn-ea"/>
              <a:ea typeface="+mn-ea"/>
            </a:rPr>
            <a:t>                              </a:t>
          </a:r>
          <a:r>
            <a:rPr kumimoji="1" lang="ja-JP" altLang="en-US" sz="1400" b="0">
              <a:latin typeface="+mn-ea"/>
              <a:ea typeface="+mn-ea"/>
            </a:rPr>
            <a:t>国私立幼稚園・保育所・認定こども園は入力不要）</a:t>
          </a:r>
          <a:endParaRPr kumimoji="1" lang="en-US" altLang="ja-JP" sz="1400" b="0">
            <a:latin typeface="+mn-ea"/>
            <a:ea typeface="+mn-ea"/>
          </a:endParaRPr>
        </a:p>
        <a:p>
          <a:r>
            <a:rPr kumimoji="1" lang="en-US" altLang="ja-JP" sz="1400" b="1">
              <a:latin typeface="+mn-ea"/>
              <a:ea typeface="+mn-ea"/>
            </a:rPr>
            <a:t>(2)</a:t>
          </a:r>
          <a:r>
            <a:rPr kumimoji="1" lang="ja-JP" altLang="en-US" sz="1400" b="1">
              <a:latin typeface="+mn-ea"/>
              <a:ea typeface="+mn-ea"/>
            </a:rPr>
            <a:t> ②「市町村名」を入力する。</a:t>
          </a:r>
          <a:r>
            <a:rPr kumimoji="1" lang="ja-JP" altLang="en-US" sz="1400" b="0">
              <a:latin typeface="+mn-ea"/>
              <a:ea typeface="+mn-ea"/>
            </a:rPr>
            <a:t>（○○市）</a:t>
          </a:r>
          <a:endParaRPr kumimoji="1" lang="en-US" altLang="ja-JP" sz="1400" b="0">
            <a:latin typeface="+mn-ea"/>
            <a:ea typeface="+mn-ea"/>
          </a:endParaRPr>
        </a:p>
        <a:p>
          <a:r>
            <a:rPr kumimoji="1" lang="en-US" altLang="ja-JP" sz="1400" b="1">
              <a:latin typeface="+mn-ea"/>
              <a:ea typeface="+mn-ea"/>
            </a:rPr>
            <a:t>(3)</a:t>
          </a:r>
          <a:r>
            <a:rPr kumimoji="1" lang="ja-JP" altLang="en-US" sz="1400" b="1">
              <a:latin typeface="+mn-ea"/>
              <a:ea typeface="+mn-ea"/>
            </a:rPr>
            <a:t> ③「園名」を入力する。</a:t>
          </a:r>
          <a:r>
            <a:rPr kumimoji="1" lang="ja-JP" altLang="en-US" sz="1400" b="0">
              <a:latin typeface="+mn-ea"/>
              <a:ea typeface="+mn-ea"/>
            </a:rPr>
            <a:t>（○○立○○○園）</a:t>
          </a:r>
          <a:endParaRPr kumimoji="1" lang="en-US" altLang="ja-JP" sz="1400" b="0">
            <a:latin typeface="+mn-ea"/>
            <a:ea typeface="+mn-ea"/>
          </a:endParaRPr>
        </a:p>
        <a:p>
          <a:r>
            <a:rPr kumimoji="1" lang="en-US" altLang="ja-JP" sz="1400" b="1">
              <a:latin typeface="+mn-ea"/>
              <a:ea typeface="+mn-ea"/>
            </a:rPr>
            <a:t>(4)</a:t>
          </a:r>
          <a:r>
            <a:rPr kumimoji="1" lang="ja-JP" altLang="en-US" sz="1400" b="1">
              <a:latin typeface="+mn-ea"/>
              <a:ea typeface="+mn-ea"/>
            </a:rPr>
            <a:t> ④「研修番号」をリストから選択する。</a:t>
          </a:r>
          <a:r>
            <a:rPr kumimoji="1" lang="ja-JP" altLang="en-US" sz="1400" b="0">
              <a:latin typeface="+mn-ea"/>
              <a:ea typeface="+mn-ea"/>
            </a:rPr>
            <a:t>（「目次」シート参照）</a:t>
          </a:r>
          <a:endParaRPr kumimoji="1" lang="en-US" altLang="ja-JP" sz="1400" b="1">
            <a:solidFill>
              <a:srgbClr val="FF0000"/>
            </a:solidFill>
            <a:latin typeface="+mn-ea"/>
            <a:ea typeface="+mn-ea"/>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tx1"/>
              </a:solidFill>
              <a:effectLst/>
              <a:latin typeface="+mn-ea"/>
              <a:ea typeface="+mn-ea"/>
              <a:cs typeface="+mn-cs"/>
            </a:rPr>
            <a:t>(5)</a:t>
          </a:r>
          <a:r>
            <a:rPr kumimoji="1" lang="ja-JP" altLang="en-US" sz="1400" b="1">
              <a:solidFill>
                <a:schemeClr val="tx1"/>
              </a:solidFill>
              <a:effectLst/>
              <a:latin typeface="+mn-ea"/>
              <a:ea typeface="+mn-ea"/>
              <a:cs typeface="+mn-cs"/>
            </a:rPr>
            <a:t> 「入力例」「留意事項」シートを参考に、必要事項を入力する。</a:t>
          </a:r>
          <a:endParaRPr kumimoji="1" lang="en-US" altLang="ja-JP" sz="1400" b="1">
            <a:solidFill>
              <a:schemeClr val="tx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effectLst/>
              <a:latin typeface="+mn-ea"/>
              <a:ea typeface="+mn-ea"/>
              <a:cs typeface="+mn-cs"/>
            </a:rPr>
            <a:t>　　　　</a:t>
          </a:r>
          <a:r>
            <a:rPr kumimoji="1" lang="en-US"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１　</a:t>
          </a:r>
          <a:r>
            <a:rPr lang="ja-JP" altLang="en-US" sz="1400" b="1" i="0">
              <a:solidFill>
                <a:srgbClr val="FF0000"/>
              </a:solidFill>
              <a:effectLst/>
              <a:latin typeface="+mn-ea"/>
              <a:ea typeface="+mn-ea"/>
              <a:cs typeface="+mn-cs"/>
            </a:rPr>
            <a:t>グレーの色がついたセル</a:t>
          </a:r>
          <a:r>
            <a:rPr lang="ja-JP" altLang="en-US" sz="1400" b="0" i="0">
              <a:solidFill>
                <a:schemeClr val="tx1"/>
              </a:solidFill>
              <a:effectLst/>
              <a:latin typeface="+mn-ea"/>
              <a:ea typeface="+mn-ea"/>
              <a:cs typeface="+mn-cs"/>
            </a:rPr>
            <a:t>は入力不要</a:t>
          </a:r>
          <a:endParaRPr lang="en-US" altLang="ja-JP" sz="1400" b="0" i="0">
            <a:solidFill>
              <a:schemeClr val="tx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ea"/>
              <a:ea typeface="+mn-ea"/>
              <a:cs typeface="+mn-cs"/>
            </a:rPr>
            <a:t>　　　　</a:t>
          </a:r>
          <a:r>
            <a:rPr lang="en-US" altLang="ja-JP" sz="1400" b="0" i="0">
              <a:solidFill>
                <a:schemeClr val="tx1"/>
              </a:solidFill>
              <a:effectLst/>
              <a:latin typeface="+mn-ea"/>
              <a:ea typeface="+mn-ea"/>
              <a:cs typeface="+mn-cs"/>
            </a:rPr>
            <a:t>※</a:t>
          </a:r>
          <a:r>
            <a:rPr lang="ja-JP" altLang="en-US" sz="1400" b="0" i="0">
              <a:solidFill>
                <a:schemeClr val="tx1"/>
              </a:solidFill>
              <a:effectLst/>
              <a:latin typeface="+mn-ea"/>
              <a:ea typeface="+mn-ea"/>
              <a:cs typeface="+mn-cs"/>
            </a:rPr>
            <a:t>２　</a:t>
          </a:r>
          <a:r>
            <a:rPr lang="ja-JP" altLang="en-US" sz="1400" b="1" i="0">
              <a:solidFill>
                <a:srgbClr val="FF0000"/>
              </a:solidFill>
              <a:effectLst/>
              <a:latin typeface="+mn-ea"/>
              <a:ea typeface="+mn-ea"/>
              <a:cs typeface="+mn-cs"/>
            </a:rPr>
            <a:t>セル右下▽が出る項目</a:t>
          </a:r>
          <a:r>
            <a:rPr lang="ja-JP" altLang="en-US" sz="1400" b="0" i="0">
              <a:solidFill>
                <a:schemeClr val="tx1"/>
              </a:solidFill>
              <a:effectLst/>
              <a:latin typeface="+mn-ea"/>
              <a:ea typeface="+mn-ea"/>
              <a:cs typeface="+mn-cs"/>
            </a:rPr>
            <a:t>は、リストから選択</a:t>
          </a:r>
          <a:endParaRPr lang="ja-JP" altLang="ja-JP" sz="1400">
            <a:solidFill>
              <a:srgbClr val="FF0000"/>
            </a:solidFill>
            <a:effectLst/>
            <a:latin typeface="+mn-ea"/>
            <a:ea typeface="+mn-ea"/>
          </a:endParaRPr>
        </a:p>
        <a:p>
          <a:r>
            <a:rPr kumimoji="0" lang="en-US" altLang="ja-JP" sz="1400" b="1" i="0" u="none" strike="noStrike">
              <a:solidFill>
                <a:srgbClr val="FF0000"/>
              </a:solidFill>
              <a:effectLst/>
              <a:latin typeface="+mn-ea"/>
              <a:ea typeface="+mn-ea"/>
              <a:cs typeface="+mn-cs"/>
            </a:rPr>
            <a:t>(6)</a:t>
          </a:r>
          <a:r>
            <a:rPr kumimoji="0" lang="ja-JP" altLang="en-US" sz="1400" b="1" i="0" u="none" strike="noStrike">
              <a:solidFill>
                <a:srgbClr val="FF0000"/>
              </a:solidFill>
              <a:effectLst/>
              <a:latin typeface="+mn-ea"/>
              <a:ea typeface="+mn-ea"/>
              <a:cs typeface="+mn-cs"/>
            </a:rPr>
            <a:t> 幼稚園等新規</a:t>
          </a:r>
          <a:r>
            <a:rPr kumimoji="0" lang="ja-JP" altLang="en-US" sz="1400" b="1" i="0" u="none" strike="noStrike">
              <a:solidFill>
                <a:srgbClr val="FF0000"/>
              </a:solidFill>
              <a:effectLst/>
              <a:latin typeface="+mn-lt"/>
              <a:ea typeface="+mn-ea"/>
              <a:cs typeface="+mn-cs"/>
            </a:rPr>
            <a:t>採用教員研修及び公立園の幼稚園等中堅教諭資質向上研修の参加者については、名簿への入力は不要である。</a:t>
          </a:r>
          <a:endParaRPr kumimoji="0" lang="en-US" altLang="ja-JP" sz="1400" b="1" i="0" u="none" strike="noStrike">
            <a:solidFill>
              <a:srgbClr val="FF0000"/>
            </a:solidFill>
            <a:effectLst/>
            <a:latin typeface="+mn-lt"/>
            <a:ea typeface="+mn-ea"/>
            <a:cs typeface="+mn-cs"/>
          </a:endParaRPr>
        </a:p>
      </xdr:txBody>
    </xdr:sp>
    <xdr:clientData/>
  </xdr:oneCellAnchor>
  <xdr:oneCellAnchor>
    <xdr:from>
      <xdr:col>9</xdr:col>
      <xdr:colOff>704131</xdr:colOff>
      <xdr:row>0</xdr:row>
      <xdr:rowOff>253802</xdr:rowOff>
    </xdr:from>
    <xdr:ext cx="5374820" cy="190907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2279807" y="253802"/>
          <a:ext cx="5374820" cy="19090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明朝" panose="02020609040205080304" pitchFamily="17" charset="-128"/>
              <a:ea typeface="ＭＳ 明朝" panose="02020609040205080304" pitchFamily="17" charset="-128"/>
            </a:rPr>
            <a:t>国立幼稚園　→総合教育センター</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公立幼稚園・公立幼稚園型認定こども園</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→市町教委（市町長部局）→教育事務所</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→総合教育センター</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私立幼稚園・私立幼稚園型認定こども園</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→県民文化局→総合教育センター</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公私立保育所・公私立認定こども園（公立幼稚園型認定こども園を除く）</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→福祉局→総合教育センター</a:t>
          </a:r>
        </a:p>
      </xdr:txBody>
    </xdr:sp>
    <xdr:clientData/>
  </xdr:oneCellAnchor>
  <xdr:twoCellAnchor>
    <xdr:from>
      <xdr:col>1</xdr:col>
      <xdr:colOff>152155</xdr:colOff>
      <xdr:row>0</xdr:row>
      <xdr:rowOff>189263</xdr:rowOff>
    </xdr:from>
    <xdr:to>
      <xdr:col>8</xdr:col>
      <xdr:colOff>517071</xdr:colOff>
      <xdr:row>0</xdr:row>
      <xdr:rowOff>1524000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1941" y="189263"/>
          <a:ext cx="8746916" cy="13347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mj-ea"/>
              <a:ea typeface="+mj-ea"/>
            </a:rPr>
            <a:t>【</a:t>
          </a:r>
          <a:r>
            <a:rPr kumimoji="1" lang="ja-JP" altLang="en-US" sz="1800" b="1">
              <a:latin typeface="+mj-ea"/>
              <a:ea typeface="+mj-ea"/>
            </a:rPr>
            <a:t>様式１</a:t>
          </a:r>
          <a:r>
            <a:rPr kumimoji="1" lang="en-US" altLang="ja-JP" sz="1800" b="1">
              <a:latin typeface="+mj-ea"/>
              <a:ea typeface="+mj-ea"/>
            </a:rPr>
            <a:t>】</a:t>
          </a:r>
          <a:r>
            <a:rPr kumimoji="1" lang="ja-JP" altLang="en-US" sz="1800" b="1">
              <a:latin typeface="+mj-ea"/>
              <a:ea typeface="+mj-ea"/>
            </a:rPr>
            <a:t>令和８年度　研修・講座対象者・参加者名簿（幼稚園・保育所・認定こども園）</a:t>
          </a:r>
          <a:endParaRPr kumimoji="1" lang="en-US" altLang="ja-JP" sz="1800" b="1">
            <a:latin typeface="+mj-ea"/>
            <a:ea typeface="+mj-ea"/>
          </a:endParaRPr>
        </a:p>
        <a:p>
          <a:r>
            <a:rPr kumimoji="1" lang="ja-JP" altLang="en-US" sz="1800" b="1">
              <a:latin typeface="+mj-ea"/>
              <a:ea typeface="+mj-ea"/>
            </a:rPr>
            <a:t>　　　　　　　　　　　　　　　　</a:t>
          </a:r>
          <a:endParaRPr kumimoji="1" lang="ja-JP" altLang="en-US" sz="1800" b="1">
            <a:solidFill>
              <a:srgbClr val="FF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1614714</xdr:colOff>
      <xdr:row>0</xdr:row>
      <xdr:rowOff>1796144</xdr:rowOff>
    </xdr:from>
    <xdr:ext cx="9699171" cy="2375648"/>
    <xdr:sp macro="" textlink="">
      <xdr:nvSpPr>
        <xdr:cNvPr id="5" name="テキスト ボックス 4">
          <a:extLst>
            <a:ext uri="{FF2B5EF4-FFF2-40B4-BE49-F238E27FC236}">
              <a16:creationId xmlns:a16="http://schemas.microsoft.com/office/drawing/2014/main" id="{BFFA136A-5724-4C26-8EFF-33B6C6BDA1B9}"/>
            </a:ext>
          </a:extLst>
        </xdr:cNvPr>
        <xdr:cNvSpPr txBox="1"/>
      </xdr:nvSpPr>
      <xdr:spPr>
        <a:xfrm>
          <a:off x="5442857" y="1796144"/>
          <a:ext cx="9699171" cy="2375648"/>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solidFill>
                <a:srgbClr val="FF0000"/>
              </a:solidFill>
            </a:rPr>
            <a:t>入力手順</a:t>
          </a:r>
          <a:endParaRPr kumimoji="1" lang="en-US" altLang="ja-JP" sz="2000" b="1">
            <a:solidFill>
              <a:srgbClr val="FF0000"/>
            </a:solidFill>
          </a:endParaRPr>
        </a:p>
        <a:p>
          <a:endParaRPr kumimoji="1" lang="en-US" altLang="ja-JP" sz="1600" b="1">
            <a:solidFill>
              <a:schemeClr val="tx1"/>
            </a:solidFill>
            <a:effectLst/>
            <a:latin typeface="+mn-lt"/>
            <a:ea typeface="+mn-ea"/>
            <a:cs typeface="+mn-cs"/>
          </a:endParaRPr>
        </a:p>
        <a:p>
          <a:r>
            <a:rPr kumimoji="1" lang="ja-JP" altLang="ja-JP" sz="1600" b="1">
              <a:solidFill>
                <a:schemeClr val="tx1"/>
              </a:solidFill>
              <a:effectLst/>
              <a:latin typeface="+mn-lt"/>
              <a:ea typeface="+mn-ea"/>
              <a:cs typeface="+mn-cs"/>
            </a:rPr>
            <a:t>（１）</a:t>
          </a:r>
          <a:r>
            <a:rPr kumimoji="1" lang="ja-JP" altLang="en-US" sz="1600" b="1">
              <a:solidFill>
                <a:schemeClr val="tx1"/>
              </a:solidFill>
              <a:effectLst/>
              <a:latin typeface="+mn-lt"/>
              <a:ea typeface="+mn-ea"/>
              <a:cs typeface="+mn-cs"/>
            </a:rPr>
            <a:t>「集約管轄課名」</a:t>
          </a:r>
          <a:r>
            <a:rPr kumimoji="1" lang="ja-JP" altLang="ja-JP" sz="1600" b="1">
              <a:solidFill>
                <a:schemeClr val="tx1"/>
              </a:solidFill>
              <a:effectLst/>
              <a:latin typeface="+mn-lt"/>
              <a:ea typeface="+mn-ea"/>
              <a:cs typeface="+mn-cs"/>
            </a:rPr>
            <a:t>（セル右下▽をクリック）から選択入力する。</a:t>
          </a:r>
          <a:endParaRPr lang="ja-JP" altLang="ja-JP" sz="2000">
            <a:effectLst/>
          </a:endParaRPr>
        </a:p>
        <a:p>
          <a:endParaRPr kumimoji="1" lang="en-US" altLang="ja-JP" sz="1050" b="1">
            <a:solidFill>
              <a:schemeClr val="tx1"/>
            </a:solidFill>
            <a:effectLst/>
            <a:latin typeface="+mn-lt"/>
            <a:ea typeface="+mn-ea"/>
            <a:cs typeface="+mn-cs"/>
          </a:endParaRPr>
        </a:p>
        <a:p>
          <a:r>
            <a:rPr kumimoji="1" lang="ja-JP" altLang="ja-JP" sz="1600" b="1">
              <a:solidFill>
                <a:schemeClr val="tx1"/>
              </a:solidFill>
              <a:effectLst/>
              <a:latin typeface="+mn-lt"/>
              <a:ea typeface="+mn-ea"/>
              <a:cs typeface="+mn-cs"/>
            </a:rPr>
            <a:t>（２）集約したデータを，行ごと「コピー」し，このシートに「値」貼り付けをする。</a:t>
          </a:r>
          <a:endParaRPr lang="ja-JP" altLang="ja-JP" sz="2000">
            <a:effectLst/>
          </a:endParaRPr>
        </a:p>
        <a:p>
          <a:endParaRPr kumimoji="1" lang="en-US" altLang="ja-JP" sz="1050" b="1">
            <a:solidFill>
              <a:schemeClr val="tx1"/>
            </a:solidFill>
            <a:effectLst/>
            <a:latin typeface="+mn-lt"/>
            <a:ea typeface="+mn-ea"/>
            <a:cs typeface="+mn-cs"/>
          </a:endParaRPr>
        </a:p>
        <a:p>
          <a:r>
            <a:rPr kumimoji="1" lang="ja-JP" altLang="ja-JP" sz="1600" b="1">
              <a:solidFill>
                <a:schemeClr val="tx1"/>
              </a:solidFill>
              <a:effectLst/>
              <a:latin typeface="+mn-lt"/>
              <a:ea typeface="+mn-ea"/>
              <a:cs typeface="+mn-cs"/>
            </a:rPr>
            <a:t>（３）「④研修番号」のセルに設定してあるフィルタ機能を使い，昇順（番号順）に並べ替える。</a:t>
          </a:r>
          <a:endParaRPr lang="ja-JP" altLang="ja-JP" sz="2000">
            <a:effectLst/>
          </a:endParaRPr>
        </a:p>
        <a:p>
          <a:endParaRPr kumimoji="1" lang="en-US" altLang="ja-JP" sz="1050" b="1">
            <a:solidFill>
              <a:schemeClr val="tx1"/>
            </a:solidFill>
            <a:effectLst/>
            <a:latin typeface="+mn-lt"/>
            <a:ea typeface="+mn-ea"/>
            <a:cs typeface="+mn-cs"/>
          </a:endParaRPr>
        </a:p>
        <a:p>
          <a:r>
            <a:rPr kumimoji="1" lang="ja-JP" altLang="ja-JP" sz="1600" b="1">
              <a:solidFill>
                <a:schemeClr val="tx1"/>
              </a:solidFill>
              <a:effectLst/>
              <a:latin typeface="+mn-lt"/>
              <a:ea typeface="+mn-ea"/>
              <a:cs typeface="+mn-cs"/>
            </a:rPr>
            <a:t>（４）不備がないか点検する。</a:t>
          </a:r>
          <a:endParaRPr lang="ja-JP" altLang="ja-JP" sz="2000">
            <a:effectLst/>
          </a:endParaRPr>
        </a:p>
      </xdr:txBody>
    </xdr:sp>
    <xdr:clientData/>
  </xdr:oneCellAnchor>
  <xdr:twoCellAnchor>
    <xdr:from>
      <xdr:col>1</xdr:col>
      <xdr:colOff>163286</xdr:colOff>
      <xdr:row>0</xdr:row>
      <xdr:rowOff>36285</xdr:rowOff>
    </xdr:from>
    <xdr:to>
      <xdr:col>9</xdr:col>
      <xdr:colOff>104417</xdr:colOff>
      <xdr:row>0</xdr:row>
      <xdr:rowOff>1371022</xdr:rowOff>
    </xdr:to>
    <xdr:sp macro="" textlink="">
      <xdr:nvSpPr>
        <xdr:cNvPr id="6" name="テキスト ボックス 5">
          <a:extLst>
            <a:ext uri="{FF2B5EF4-FFF2-40B4-BE49-F238E27FC236}">
              <a16:creationId xmlns:a16="http://schemas.microsoft.com/office/drawing/2014/main" id="{E6235688-01C2-41D2-9467-B4758F864A1B}"/>
            </a:ext>
          </a:extLst>
        </xdr:cNvPr>
        <xdr:cNvSpPr txBox="1"/>
      </xdr:nvSpPr>
      <xdr:spPr>
        <a:xfrm>
          <a:off x="263072" y="36285"/>
          <a:ext cx="9901559" cy="13347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mj-ea"/>
              <a:ea typeface="+mj-ea"/>
            </a:rPr>
            <a:t>【</a:t>
          </a:r>
          <a:r>
            <a:rPr kumimoji="1" lang="ja-JP" altLang="en-US" sz="1800" b="1">
              <a:latin typeface="+mj-ea"/>
              <a:ea typeface="+mj-ea"/>
            </a:rPr>
            <a:t>様式１</a:t>
          </a:r>
          <a:r>
            <a:rPr kumimoji="1" lang="en-US" altLang="ja-JP" sz="1800" b="1">
              <a:latin typeface="+mj-ea"/>
              <a:ea typeface="+mj-ea"/>
            </a:rPr>
            <a:t>】</a:t>
          </a:r>
          <a:r>
            <a:rPr kumimoji="1" lang="ja-JP" altLang="en-US" sz="1800" b="1">
              <a:latin typeface="+mj-ea"/>
              <a:ea typeface="+mj-ea"/>
            </a:rPr>
            <a:t>令和８年度　研修・講座対象者・参加者名簿（集約管轄課用）</a:t>
          </a:r>
        </a:p>
        <a:p>
          <a:endParaRPr kumimoji="1" lang="en-US" altLang="ja-JP" sz="1800" b="1">
            <a:latin typeface="+mj-ea"/>
            <a:ea typeface="+mj-ea"/>
          </a:endParaRPr>
        </a:p>
        <a:p>
          <a:r>
            <a:rPr kumimoji="1" lang="ja-JP" altLang="en-US" sz="1800" b="1">
              <a:latin typeface="+mj-ea"/>
              <a:ea typeface="+mj-ea"/>
            </a:rPr>
            <a:t>　　　　　　　　　　　　　　　　</a:t>
          </a:r>
          <a:endParaRPr kumimoji="1" lang="ja-JP" altLang="en-US" sz="1800" b="1">
            <a:solidFill>
              <a:srgbClr val="FF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20\&#30740;&#20462;&#37096;\Documents%20and%20Settings\oa\&#12487;&#12473;&#12463;&#12488;&#12483;&#12503;\H26&#30740;&#20462;&#12539;&#35611;&#24107;&#35336;&#30011;\05&#32681;&#21209;&#35611;&#24107;&#21106;&#12426;&#20986;&#12375;\kako\2501113&#9632;&#35611;&#24107;&#25968;&#21106;&#20986;&#34920;&#96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速報第１表"/>
      <sheetName val="H25義務集計分析"/>
    </sheetNames>
    <sheetDataSet>
      <sheetData sheetId="0">
        <row r="9">
          <cell r="E9">
            <v>524</v>
          </cell>
          <cell r="F9">
            <v>1</v>
          </cell>
          <cell r="G9">
            <v>3968</v>
          </cell>
          <cell r="I9">
            <v>49404</v>
          </cell>
          <cell r="J9">
            <v>49076</v>
          </cell>
          <cell r="L9">
            <v>338</v>
          </cell>
          <cell r="M9">
            <v>5309</v>
          </cell>
          <cell r="O9">
            <v>85</v>
          </cell>
          <cell r="P9">
            <v>774</v>
          </cell>
          <cell r="Q9">
            <v>828</v>
          </cell>
        </row>
        <row r="10">
          <cell r="E10">
            <v>1</v>
          </cell>
          <cell r="F10" t="str">
            <v>-</v>
          </cell>
          <cell r="G10">
            <v>5</v>
          </cell>
          <cell r="I10">
            <v>71</v>
          </cell>
          <cell r="J10">
            <v>80</v>
          </cell>
          <cell r="L10" t="str">
            <v>-</v>
          </cell>
          <cell r="M10">
            <v>7</v>
          </cell>
          <cell r="O10">
            <v>1</v>
          </cell>
          <cell r="P10">
            <v>4</v>
          </cell>
          <cell r="Q10">
            <v>0</v>
          </cell>
        </row>
        <row r="11">
          <cell r="E11">
            <v>93</v>
          </cell>
          <cell r="F11" t="str">
            <v>-</v>
          </cell>
          <cell r="G11">
            <v>499</v>
          </cell>
          <cell r="I11">
            <v>5604</v>
          </cell>
          <cell r="J11">
            <v>5394</v>
          </cell>
          <cell r="L11">
            <v>14</v>
          </cell>
          <cell r="M11">
            <v>708</v>
          </cell>
          <cell r="O11">
            <v>7</v>
          </cell>
          <cell r="P11">
            <v>172</v>
          </cell>
          <cell r="Q11">
            <v>82</v>
          </cell>
        </row>
        <row r="12">
          <cell r="E12">
            <v>428</v>
          </cell>
          <cell r="F12">
            <v>1</v>
          </cell>
          <cell r="G12">
            <v>3432</v>
          </cell>
          <cell r="I12">
            <v>43383</v>
          </cell>
          <cell r="J12">
            <v>43074</v>
          </cell>
          <cell r="L12">
            <v>319</v>
          </cell>
          <cell r="M12">
            <v>4523</v>
          </cell>
          <cell r="O12">
            <v>82</v>
          </cell>
          <cell r="P12">
            <v>655</v>
          </cell>
          <cell r="Q12">
            <v>746</v>
          </cell>
        </row>
        <row r="14">
          <cell r="E14">
            <v>987</v>
          </cell>
          <cell r="F14">
            <v>3</v>
          </cell>
          <cell r="G14">
            <v>15966</v>
          </cell>
          <cell r="I14">
            <v>225379</v>
          </cell>
          <cell r="J14">
            <v>214000</v>
          </cell>
          <cell r="L14">
            <v>8489</v>
          </cell>
          <cell r="M14">
            <v>14415</v>
          </cell>
          <cell r="O14">
            <v>322</v>
          </cell>
          <cell r="P14">
            <v>1640</v>
          </cell>
          <cell r="Q14">
            <v>3400</v>
          </cell>
        </row>
        <row r="15">
          <cell r="E15">
            <v>2</v>
          </cell>
          <cell r="F15" t="str">
            <v>-</v>
          </cell>
          <cell r="G15">
            <v>42</v>
          </cell>
          <cell r="I15">
            <v>743</v>
          </cell>
          <cell r="J15">
            <v>751</v>
          </cell>
          <cell r="L15">
            <v>47</v>
          </cell>
          <cell r="M15">
            <v>14</v>
          </cell>
          <cell r="O15">
            <v>3</v>
          </cell>
          <cell r="P15">
            <v>7</v>
          </cell>
          <cell r="Q15">
            <v>4</v>
          </cell>
        </row>
        <row r="16">
          <cell r="E16">
            <v>976</v>
          </cell>
          <cell r="F16">
            <v>3</v>
          </cell>
          <cell r="G16">
            <v>15833</v>
          </cell>
          <cell r="I16">
            <v>222485</v>
          </cell>
          <cell r="J16">
            <v>211040</v>
          </cell>
          <cell r="L16">
            <v>8373</v>
          </cell>
          <cell r="M16">
            <v>14450</v>
          </cell>
          <cell r="O16">
            <v>388</v>
          </cell>
          <cell r="P16">
            <v>1620</v>
          </cell>
          <cell r="Q16">
            <v>3314</v>
          </cell>
        </row>
        <row r="17">
          <cell r="E17">
            <v>2</v>
          </cell>
          <cell r="F17" t="str">
            <v>-</v>
          </cell>
          <cell r="G17">
            <v>30</v>
          </cell>
          <cell r="I17">
            <v>226</v>
          </cell>
          <cell r="J17">
            <v>583</v>
          </cell>
          <cell r="L17">
            <v>18</v>
          </cell>
          <cell r="M17">
            <v>22</v>
          </cell>
          <cell r="O17">
            <v>7</v>
          </cell>
          <cell r="P17">
            <v>13</v>
          </cell>
          <cell r="Q17">
            <v>3</v>
          </cell>
        </row>
        <row r="19">
          <cell r="E19">
            <v>435</v>
          </cell>
          <cell r="F19">
            <v>3</v>
          </cell>
          <cell r="G19">
            <v>6813</v>
          </cell>
          <cell r="I19">
            <v>109948</v>
          </cell>
          <cell r="J19">
            <v>105561</v>
          </cell>
          <cell r="L19">
            <v>7856</v>
          </cell>
          <cell r="M19">
            <v>5344</v>
          </cell>
          <cell r="O19">
            <v>748</v>
          </cell>
          <cell r="P19">
            <v>1374</v>
          </cell>
          <cell r="Q19">
            <v>1157</v>
          </cell>
        </row>
        <row r="20">
          <cell r="E20">
            <v>3</v>
          </cell>
          <cell r="F20" t="str">
            <v>-</v>
          </cell>
          <cell r="G20">
            <v>33</v>
          </cell>
          <cell r="I20">
            <v>603</v>
          </cell>
          <cell r="J20">
            <v>636</v>
          </cell>
          <cell r="L20">
            <v>60</v>
          </cell>
          <cell r="M20">
            <v>9</v>
          </cell>
          <cell r="O20">
            <v>25</v>
          </cell>
          <cell r="P20">
            <v>23</v>
          </cell>
          <cell r="Q20">
            <v>10</v>
          </cell>
        </row>
        <row r="21">
          <cell r="E21">
            <v>410</v>
          </cell>
          <cell r="F21">
            <v>3</v>
          </cell>
          <cell r="G21">
            <v>6552</v>
          </cell>
          <cell r="I21">
            <v>104926</v>
          </cell>
          <cell r="J21">
            <v>99251</v>
          </cell>
          <cell r="L21">
            <v>7442</v>
          </cell>
          <cell r="M21">
            <v>5218</v>
          </cell>
          <cell r="O21">
            <v>439</v>
          </cell>
          <cell r="P21">
            <v>1118</v>
          </cell>
          <cell r="Q21">
            <v>1066</v>
          </cell>
        </row>
        <row r="22">
          <cell r="E22">
            <v>22</v>
          </cell>
          <cell r="F22" t="str">
            <v>-</v>
          </cell>
          <cell r="G22">
            <v>280</v>
          </cell>
          <cell r="I22">
            <v>4537</v>
          </cell>
          <cell r="J22">
            <v>5870</v>
          </cell>
          <cell r="L22">
            <v>334</v>
          </cell>
          <cell r="M22">
            <v>167</v>
          </cell>
          <cell r="O22">
            <v>264</v>
          </cell>
          <cell r="P22">
            <v>213</v>
          </cell>
          <cell r="Q22">
            <v>55</v>
          </cell>
        </row>
        <row r="24">
          <cell r="E24">
            <v>222</v>
          </cell>
          <cell r="F24">
            <v>0</v>
          </cell>
          <cell r="G24">
            <v>3356</v>
          </cell>
          <cell r="I24">
            <v>94308</v>
          </cell>
          <cell r="J24">
            <v>93785</v>
          </cell>
          <cell r="L24">
            <v>8721</v>
          </cell>
          <cell r="M24">
            <v>3324</v>
          </cell>
          <cell r="O24">
            <v>2476</v>
          </cell>
          <cell r="P24">
            <v>2105</v>
          </cell>
          <cell r="Q24">
            <v>2085</v>
          </cell>
        </row>
        <row r="25">
          <cell r="E25">
            <v>2</v>
          </cell>
          <cell r="F25" t="str">
            <v>-</v>
          </cell>
          <cell r="G25" t="str">
            <v>･･･</v>
          </cell>
          <cell r="I25">
            <v>367</v>
          </cell>
          <cell r="J25">
            <v>557</v>
          </cell>
          <cell r="L25">
            <v>39</v>
          </cell>
          <cell r="M25">
            <v>25</v>
          </cell>
          <cell r="O25">
            <v>22</v>
          </cell>
          <cell r="P25">
            <v>26</v>
          </cell>
          <cell r="Q25">
            <v>7</v>
          </cell>
        </row>
        <row r="26">
          <cell r="E26">
            <v>165</v>
          </cell>
          <cell r="F26" t="str">
            <v>-</v>
          </cell>
          <cell r="G26">
            <v>0</v>
          </cell>
          <cell r="I26">
            <v>66725</v>
          </cell>
          <cell r="J26">
            <v>64955</v>
          </cell>
          <cell r="L26">
            <v>6181</v>
          </cell>
          <cell r="M26">
            <v>2690</v>
          </cell>
          <cell r="O26">
            <v>1786</v>
          </cell>
          <cell r="P26">
            <v>1363</v>
          </cell>
          <cell r="Q26">
            <v>1543</v>
          </cell>
        </row>
        <row r="27">
          <cell r="E27">
            <v>55</v>
          </cell>
          <cell r="F27" t="str">
            <v>-</v>
          </cell>
          <cell r="G27" t="str">
            <v>･･･</v>
          </cell>
          <cell r="I27">
            <v>29314</v>
          </cell>
          <cell r="J27">
            <v>29548</v>
          </cell>
          <cell r="L27">
            <v>2472</v>
          </cell>
          <cell r="M27">
            <v>785</v>
          </cell>
          <cell r="O27">
            <v>773</v>
          </cell>
          <cell r="P27">
            <v>737</v>
          </cell>
          <cell r="Q27">
            <v>482</v>
          </cell>
        </row>
        <row r="32">
          <cell r="E32">
            <v>6</v>
          </cell>
          <cell r="F32">
            <v>0</v>
          </cell>
          <cell r="G32" t="str">
            <v>( ･･･ )</v>
          </cell>
          <cell r="I32">
            <v>4217</v>
          </cell>
          <cell r="J32">
            <v>2378</v>
          </cell>
          <cell r="L32">
            <v>60</v>
          </cell>
          <cell r="M32">
            <v>13</v>
          </cell>
          <cell r="O32">
            <v>26</v>
          </cell>
          <cell r="P32">
            <v>31</v>
          </cell>
          <cell r="Q32">
            <v>15</v>
          </cell>
        </row>
        <row r="33">
          <cell r="E33">
            <v>2</v>
          </cell>
          <cell r="F33">
            <v>0</v>
          </cell>
          <cell r="G33" t="str">
            <v>･･･</v>
          </cell>
          <cell r="I33">
            <v>1474</v>
          </cell>
          <cell r="J33">
            <v>1555</v>
          </cell>
          <cell r="L33">
            <v>42</v>
          </cell>
          <cell r="M33">
            <v>11</v>
          </cell>
          <cell r="O33">
            <v>23</v>
          </cell>
          <cell r="P33">
            <v>25</v>
          </cell>
          <cell r="Q33">
            <v>9</v>
          </cell>
        </row>
        <row r="34">
          <cell r="E34">
            <v>3</v>
          </cell>
          <cell r="F34">
            <v>0</v>
          </cell>
          <cell r="G34" t="str">
            <v>･･･</v>
          </cell>
          <cell r="I34">
            <v>2977</v>
          </cell>
          <cell r="J34">
            <v>902</v>
          </cell>
          <cell r="L34">
            <v>16</v>
          </cell>
          <cell r="M34">
            <v>4</v>
          </cell>
          <cell r="O34">
            <v>7</v>
          </cell>
          <cell r="P34">
            <v>6</v>
          </cell>
          <cell r="Q34">
            <v>6</v>
          </cell>
        </row>
        <row r="36">
          <cell r="E36">
            <v>31</v>
          </cell>
          <cell r="F36">
            <v>2</v>
          </cell>
          <cell r="G36">
            <v>1375</v>
          </cell>
          <cell r="I36">
            <v>4264</v>
          </cell>
          <cell r="J36">
            <v>2268</v>
          </cell>
          <cell r="L36">
            <v>1209</v>
          </cell>
          <cell r="M36">
            <v>1912</v>
          </cell>
          <cell r="O36">
            <v>54</v>
          </cell>
          <cell r="P36">
            <v>160</v>
          </cell>
          <cell r="Q36">
            <v>602</v>
          </cell>
        </row>
        <row r="37">
          <cell r="E37">
            <v>1</v>
          </cell>
          <cell r="F37" t="str">
            <v>-</v>
          </cell>
          <cell r="G37">
            <v>9</v>
          </cell>
          <cell r="I37">
            <v>41</v>
          </cell>
          <cell r="J37">
            <v>19</v>
          </cell>
          <cell r="L37">
            <v>23</v>
          </cell>
          <cell r="M37">
            <v>6</v>
          </cell>
          <cell r="O37">
            <v>1</v>
          </cell>
          <cell r="P37">
            <v>2</v>
          </cell>
          <cell r="Q37">
            <v>2</v>
          </cell>
        </row>
        <row r="38">
          <cell r="E38">
            <v>31</v>
          </cell>
          <cell r="F38">
            <v>2</v>
          </cell>
          <cell r="G38">
            <v>1380</v>
          </cell>
          <cell r="I38">
            <v>4299</v>
          </cell>
          <cell r="J38">
            <v>2271</v>
          </cell>
          <cell r="L38">
            <v>1214</v>
          </cell>
          <cell r="M38">
            <v>1942</v>
          </cell>
          <cell r="O38">
            <v>56</v>
          </cell>
          <cell r="P38">
            <v>164</v>
          </cell>
          <cell r="Q38">
            <v>598</v>
          </cell>
        </row>
        <row r="41">
          <cell r="E41">
            <v>183</v>
          </cell>
          <cell r="F41">
            <v>0</v>
          </cell>
          <cell r="G41" t="str">
            <v>( ･･･ )</v>
          </cell>
          <cell r="I41">
            <v>19726</v>
          </cell>
          <cell r="J41">
            <v>22254</v>
          </cell>
          <cell r="L41">
            <v>1372</v>
          </cell>
          <cell r="M41">
            <v>1321</v>
          </cell>
          <cell r="O41">
            <v>3507</v>
          </cell>
          <cell r="P41">
            <v>2079</v>
          </cell>
          <cell r="Q41">
            <v>828</v>
          </cell>
        </row>
        <row r="42">
          <cell r="E42">
            <v>17</v>
          </cell>
          <cell r="F42" t="str">
            <v>-</v>
          </cell>
          <cell r="G42" t="str">
            <v>･･･</v>
          </cell>
          <cell r="I42">
            <v>432</v>
          </cell>
          <cell r="J42">
            <v>2390</v>
          </cell>
          <cell r="L42">
            <v>33</v>
          </cell>
          <cell r="M42">
            <v>247</v>
          </cell>
          <cell r="O42">
            <v>522</v>
          </cell>
          <cell r="P42">
            <v>297</v>
          </cell>
          <cell r="Q42">
            <v>74</v>
          </cell>
        </row>
        <row r="43">
          <cell r="E43">
            <v>160</v>
          </cell>
          <cell r="F43" t="str">
            <v>-</v>
          </cell>
          <cell r="G43" t="str">
            <v>･･･</v>
          </cell>
          <cell r="I43">
            <v>20137</v>
          </cell>
          <cell r="J43">
            <v>20459</v>
          </cell>
          <cell r="L43">
            <v>1320</v>
          </cell>
          <cell r="M43">
            <v>1101</v>
          </cell>
          <cell r="O43">
            <v>2874</v>
          </cell>
          <cell r="P43">
            <v>1743</v>
          </cell>
          <cell r="Q43">
            <v>737</v>
          </cell>
        </row>
        <row r="45">
          <cell r="E45">
            <v>106</v>
          </cell>
          <cell r="F45">
            <v>0</v>
          </cell>
          <cell r="G45" t="str">
            <v>( ･･･ )</v>
          </cell>
          <cell r="I45">
            <v>7492</v>
          </cell>
          <cell r="J45">
            <v>5926</v>
          </cell>
          <cell r="L45">
            <v>460</v>
          </cell>
          <cell r="M45">
            <v>277</v>
          </cell>
          <cell r="O45">
            <v>385</v>
          </cell>
          <cell r="P45">
            <v>158</v>
          </cell>
          <cell r="Q45">
            <v>325</v>
          </cell>
        </row>
        <row r="46">
          <cell r="E46">
            <v>105</v>
          </cell>
          <cell r="F46" t="str">
            <v>-</v>
          </cell>
          <cell r="G46" t="str">
            <v>･･･</v>
          </cell>
          <cell r="I46">
            <v>7814</v>
          </cell>
          <cell r="J46">
            <v>5940</v>
          </cell>
          <cell r="L46">
            <v>451</v>
          </cell>
          <cell r="M46">
            <v>288</v>
          </cell>
          <cell r="O46">
            <v>371</v>
          </cell>
          <cell r="P46">
            <v>172</v>
          </cell>
          <cell r="Q46">
            <v>312</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75"/>
  <sheetViews>
    <sheetView tabSelected="1" view="pageBreakPreview" zoomScale="70" zoomScaleNormal="100" zoomScaleSheetLayoutView="70" zoomScalePageLayoutView="55" workbookViewId="0">
      <selection activeCell="E6" sqref="E6"/>
    </sheetView>
  </sheetViews>
  <sheetFormatPr defaultColWidth="8.90625" defaultRowHeight="13" x14ac:dyDescent="0.2"/>
  <cols>
    <col min="1" max="1" width="1.453125" style="17" customWidth="1"/>
    <col min="2" max="2" width="12.453125" style="32" customWidth="1"/>
    <col min="3" max="3" width="12.54296875" style="32" customWidth="1"/>
    <col min="4" max="4" width="28.26953125" style="33" customWidth="1"/>
    <col min="5" max="5" width="23.453125" style="16" customWidth="1"/>
    <col min="6" max="6" width="13.6328125" style="31" customWidth="1"/>
    <col min="7" max="7" width="17.36328125" style="31" customWidth="1"/>
    <col min="8" max="8" width="14" style="31" customWidth="1"/>
    <col min="9" max="9" width="20.6328125" style="58" customWidth="1"/>
    <col min="10" max="10" width="17.6328125" style="71" customWidth="1"/>
    <col min="11" max="11" width="17.6328125" style="80" customWidth="1"/>
    <col min="12" max="12" width="25.453125" style="99" customWidth="1"/>
    <col min="13" max="13" width="17.90625" style="80" customWidth="1"/>
    <col min="14" max="14" width="25.453125" style="99" customWidth="1"/>
    <col min="15" max="15" width="23.36328125" style="43" customWidth="1"/>
    <col min="16" max="16" width="19.6328125" style="17" customWidth="1"/>
    <col min="17" max="16384" width="8.90625" style="17"/>
  </cols>
  <sheetData>
    <row r="1" spans="2:15" ht="144" customHeight="1" thickBot="1" x14ac:dyDescent="0.25">
      <c r="I1" s="57"/>
      <c r="J1" s="30"/>
      <c r="K1" s="30"/>
      <c r="L1" s="30"/>
      <c r="M1" s="30"/>
      <c r="N1" s="30"/>
      <c r="O1" s="34"/>
    </row>
    <row r="2" spans="2:15" ht="43.15" customHeight="1" thickTop="1" thickBot="1" x14ac:dyDescent="0.25">
      <c r="B2" s="119" t="s">
        <v>121</v>
      </c>
      <c r="C2" s="120"/>
      <c r="D2" s="69"/>
      <c r="F2" s="118"/>
      <c r="G2" s="118"/>
      <c r="H2" s="118"/>
      <c r="I2" s="118"/>
      <c r="J2" s="118"/>
      <c r="K2" s="118"/>
      <c r="L2" s="118"/>
      <c r="M2" s="118"/>
      <c r="N2" s="118"/>
      <c r="O2" s="118"/>
    </row>
    <row r="3" spans="2:15" ht="7.15" customHeight="1" thickTop="1" thickBot="1" x14ac:dyDescent="0.25">
      <c r="B3" s="35"/>
      <c r="C3" s="35"/>
      <c r="D3" s="36"/>
      <c r="F3" s="118"/>
      <c r="G3" s="118"/>
      <c r="H3" s="118"/>
      <c r="I3" s="118"/>
      <c r="J3" s="118"/>
      <c r="K3" s="118"/>
      <c r="L3" s="118"/>
      <c r="M3" s="118"/>
      <c r="N3" s="118"/>
      <c r="O3" s="118"/>
    </row>
    <row r="4" spans="2:15" ht="42.65" customHeight="1" thickTop="1" thickBot="1" x14ac:dyDescent="0.25">
      <c r="B4" s="117" t="s">
        <v>83</v>
      </c>
      <c r="C4" s="116"/>
      <c r="D4" s="68"/>
      <c r="F4" s="118"/>
      <c r="G4" s="118"/>
      <c r="H4" s="118"/>
      <c r="I4" s="118"/>
      <c r="J4" s="118"/>
      <c r="K4" s="118"/>
      <c r="L4" s="118"/>
      <c r="M4" s="118"/>
      <c r="N4" s="118"/>
      <c r="O4" s="118"/>
    </row>
    <row r="5" spans="2:15" ht="8.5" customHeight="1" thickTop="1" thickBot="1" x14ac:dyDescent="0.25">
      <c r="D5" s="37"/>
      <c r="F5" s="118"/>
      <c r="G5" s="118"/>
      <c r="H5" s="118"/>
      <c r="I5" s="118"/>
      <c r="J5" s="118"/>
      <c r="K5" s="118"/>
      <c r="L5" s="118"/>
      <c r="M5" s="118"/>
      <c r="N5" s="118"/>
      <c r="O5" s="118"/>
    </row>
    <row r="6" spans="2:15" s="18" customFormat="1" ht="45" customHeight="1" thickTop="1" thickBot="1" x14ac:dyDescent="0.25">
      <c r="B6" s="115" t="s">
        <v>88</v>
      </c>
      <c r="C6" s="116"/>
      <c r="D6" s="68"/>
      <c r="E6" s="38"/>
      <c r="F6" s="118"/>
      <c r="G6" s="118"/>
      <c r="H6" s="118"/>
      <c r="I6" s="118"/>
      <c r="J6" s="118"/>
      <c r="K6" s="118"/>
      <c r="L6" s="118"/>
      <c r="M6" s="118"/>
      <c r="N6" s="118"/>
      <c r="O6" s="118"/>
    </row>
    <row r="7" spans="2:15" s="18" customFormat="1" ht="147" customHeight="1" thickTop="1" x14ac:dyDescent="0.2">
      <c r="B7" s="39"/>
      <c r="C7" s="40"/>
      <c r="D7" s="41"/>
      <c r="E7" s="22"/>
      <c r="F7" s="118"/>
      <c r="G7" s="118"/>
      <c r="H7" s="118"/>
      <c r="I7" s="118"/>
      <c r="J7" s="118"/>
      <c r="K7" s="118"/>
      <c r="L7" s="118"/>
      <c r="M7" s="118"/>
      <c r="N7" s="118"/>
      <c r="O7" s="118"/>
    </row>
    <row r="8" spans="2:15" s="18" customFormat="1" ht="42.5" customHeight="1" x14ac:dyDescent="0.2">
      <c r="B8" s="66" t="s">
        <v>152</v>
      </c>
      <c r="C8" s="123" t="s">
        <v>84</v>
      </c>
      <c r="D8" s="121" t="s">
        <v>151</v>
      </c>
      <c r="E8" s="121" t="s">
        <v>150</v>
      </c>
      <c r="F8" s="125" t="s">
        <v>149</v>
      </c>
      <c r="G8" s="127" t="s">
        <v>160</v>
      </c>
      <c r="H8" s="129" t="s">
        <v>139</v>
      </c>
      <c r="I8" s="127" t="s">
        <v>175</v>
      </c>
      <c r="J8" s="131" t="s">
        <v>164</v>
      </c>
      <c r="K8" s="131" t="s">
        <v>126</v>
      </c>
      <c r="L8" s="112" t="s">
        <v>179</v>
      </c>
      <c r="M8" s="134" t="s">
        <v>176</v>
      </c>
      <c r="N8" s="135"/>
      <c r="O8" s="113" t="s">
        <v>165</v>
      </c>
    </row>
    <row r="9" spans="2:15" s="18" customFormat="1" ht="114.75" customHeight="1" x14ac:dyDescent="0.2">
      <c r="B9" s="100"/>
      <c r="C9" s="124"/>
      <c r="D9" s="122"/>
      <c r="E9" s="122"/>
      <c r="F9" s="126"/>
      <c r="G9" s="128"/>
      <c r="H9" s="130"/>
      <c r="I9" s="128"/>
      <c r="J9" s="132"/>
      <c r="K9" s="133"/>
      <c r="L9" s="104" t="s">
        <v>166</v>
      </c>
      <c r="M9" s="102" t="s">
        <v>168</v>
      </c>
      <c r="N9" s="104" t="s">
        <v>167</v>
      </c>
      <c r="O9" s="114"/>
    </row>
    <row r="10" spans="2:15" s="43" customFormat="1" ht="31.15" customHeight="1" x14ac:dyDescent="0.2">
      <c r="B10" s="61" t="s">
        <v>68</v>
      </c>
      <c r="C10" s="93" t="s">
        <v>59</v>
      </c>
      <c r="D10" s="61" t="s">
        <v>63</v>
      </c>
      <c r="E10" s="61" t="s">
        <v>68</v>
      </c>
      <c r="F10" s="55" t="s">
        <v>21</v>
      </c>
      <c r="G10" s="98" t="s">
        <v>20</v>
      </c>
      <c r="H10" s="56" t="s">
        <v>21</v>
      </c>
      <c r="I10" s="56" t="s">
        <v>21</v>
      </c>
      <c r="J10" s="94"/>
      <c r="K10" s="56" t="s">
        <v>21</v>
      </c>
      <c r="L10" s="94"/>
      <c r="M10" s="103"/>
      <c r="N10" s="94"/>
      <c r="O10" s="59" t="s">
        <v>163</v>
      </c>
    </row>
    <row r="11" spans="2:15" s="53" customFormat="1" ht="34.9" customHeight="1" x14ac:dyDescent="0.2">
      <c r="B11" s="67">
        <f t="shared" ref="B11:B74" si="0">$D$4</f>
        <v>0</v>
      </c>
      <c r="C11" s="11"/>
      <c r="D11" s="28" t="str">
        <f>IF($C11="","",VLOOKUP($C11,目次!$B$4:$O$8,2,0))</f>
        <v/>
      </c>
      <c r="E11" s="67">
        <f>$D$6</f>
        <v>0</v>
      </c>
      <c r="F11" s="29"/>
      <c r="G11" s="82"/>
      <c r="H11" s="29" t="str">
        <f>IF($C11="","",VLOOKUP($C11,目次!$B$4:$O$8,8,0))</f>
        <v/>
      </c>
      <c r="I11" s="29"/>
      <c r="J11" s="29"/>
      <c r="K11" s="90" t="str">
        <f>IF($C11="","",VLOOKUP($C11,目次!$B$4:$O$8,11,0))</f>
        <v/>
      </c>
      <c r="L11" s="29"/>
      <c r="M11" s="29"/>
      <c r="N11" s="29"/>
      <c r="O11" s="29"/>
    </row>
    <row r="12" spans="2:15" s="53" customFormat="1" ht="34.9" customHeight="1" x14ac:dyDescent="0.2">
      <c r="B12" s="67">
        <f t="shared" si="0"/>
        <v>0</v>
      </c>
      <c r="C12" s="11"/>
      <c r="D12" s="28" t="str">
        <f>IF($C12="","",VLOOKUP($C12,目次!$B$4:$O$8,2,0))</f>
        <v/>
      </c>
      <c r="E12" s="67">
        <f t="shared" ref="E12:E75" si="1">$D$6</f>
        <v>0</v>
      </c>
      <c r="F12" s="29" t="str">
        <f>IF($C12="","",VLOOKUP($C12,目次!$B$4:$O$8,6,0))</f>
        <v/>
      </c>
      <c r="G12" s="82"/>
      <c r="H12" s="29" t="str">
        <f>IF($C12="","",VLOOKUP($C12,目次!$B$4:$O$8,8,0))</f>
        <v/>
      </c>
      <c r="I12" s="29" t="str">
        <f>IF($C12="","",VLOOKUP($C12,目次!$B$4:$O$8,9,0))</f>
        <v/>
      </c>
      <c r="J12" s="29"/>
      <c r="K12" s="90" t="str">
        <f>IF($C12="","",VLOOKUP($C12,目次!$B$4:$O$8,11,0))</f>
        <v/>
      </c>
      <c r="L12" s="29"/>
      <c r="M12" s="29" t="str">
        <f>IF($C12="","",VLOOKUP($C12,目次!$B$4:$O$8,13,0))</f>
        <v/>
      </c>
      <c r="N12" s="29"/>
      <c r="O12" s="29"/>
    </row>
    <row r="13" spans="2:15" s="53" customFormat="1" ht="34.9" customHeight="1" x14ac:dyDescent="0.2">
      <c r="B13" s="67">
        <f t="shared" si="0"/>
        <v>0</v>
      </c>
      <c r="C13" s="11"/>
      <c r="D13" s="28" t="str">
        <f>IF($C13="","",VLOOKUP($C13,目次!$B$4:$O$8,2,0))</f>
        <v/>
      </c>
      <c r="E13" s="67">
        <f t="shared" si="1"/>
        <v>0</v>
      </c>
      <c r="F13" s="29" t="str">
        <f>IF($C13="","",VLOOKUP($C13,目次!$B$4:$O$8,6,0))</f>
        <v/>
      </c>
      <c r="G13" s="82"/>
      <c r="H13" s="29" t="str">
        <f>IF($C13="","",VLOOKUP($C13,目次!$B$4:$O$8,8,0))</f>
        <v/>
      </c>
      <c r="I13" s="29" t="str">
        <f>IF($C13="","",VLOOKUP($C13,目次!$B$4:$O$8,9,0))</f>
        <v/>
      </c>
      <c r="J13" s="29"/>
      <c r="K13" s="90" t="str">
        <f>IF($C13="","",VLOOKUP($C13,目次!$B$4:$O$8,11,0))</f>
        <v/>
      </c>
      <c r="L13" s="29"/>
      <c r="M13" s="29" t="str">
        <f>IF($C13="","",VLOOKUP($C13,目次!$B$4:$O$8,13,0))</f>
        <v/>
      </c>
      <c r="N13" s="29"/>
      <c r="O13" s="29"/>
    </row>
    <row r="14" spans="2:15" s="53" customFormat="1" ht="34.9" customHeight="1" x14ac:dyDescent="0.2">
      <c r="B14" s="67">
        <f t="shared" si="0"/>
        <v>0</v>
      </c>
      <c r="C14" s="11"/>
      <c r="D14" s="28" t="str">
        <f>IF($C14="","",VLOOKUP($C14,目次!$B$4:$O$8,2,0))</f>
        <v/>
      </c>
      <c r="E14" s="67">
        <f t="shared" si="1"/>
        <v>0</v>
      </c>
      <c r="F14" s="29" t="str">
        <f>IF($C14="","",VLOOKUP($C14,目次!$B$4:$O$8,6,0))</f>
        <v/>
      </c>
      <c r="G14" s="82"/>
      <c r="H14" s="29" t="str">
        <f>IF($C14="","",VLOOKUP($C14,目次!$B$4:$O$8,8,0))</f>
        <v/>
      </c>
      <c r="I14" s="29" t="str">
        <f>IF($C14="","",VLOOKUP($C14,目次!$B$4:$O$8,9,0))</f>
        <v/>
      </c>
      <c r="J14" s="29"/>
      <c r="K14" s="90" t="str">
        <f>IF($C14="","",VLOOKUP($C14,目次!$B$4:$O$8,11,0))</f>
        <v/>
      </c>
      <c r="L14" s="29"/>
      <c r="M14" s="29" t="str">
        <f>IF($C14="","",VLOOKUP($C14,目次!$B$4:$O$8,13,0))</f>
        <v/>
      </c>
      <c r="N14" s="29"/>
      <c r="O14" s="29"/>
    </row>
    <row r="15" spans="2:15" s="53" customFormat="1" ht="34.9" customHeight="1" x14ac:dyDescent="0.2">
      <c r="B15" s="67">
        <f t="shared" si="0"/>
        <v>0</v>
      </c>
      <c r="C15" s="11"/>
      <c r="D15" s="28" t="str">
        <f>IF($C15="","",VLOOKUP($C15,目次!$B$4:$O$8,2,0))</f>
        <v/>
      </c>
      <c r="E15" s="67">
        <f t="shared" si="1"/>
        <v>0</v>
      </c>
      <c r="F15" s="29" t="str">
        <f>IF($C15="","",VLOOKUP($C15,目次!$B$4:$O$8,6,0))</f>
        <v/>
      </c>
      <c r="G15" s="82"/>
      <c r="H15" s="29" t="str">
        <f>IF($C15="","",VLOOKUP($C15,目次!$B$4:$O$8,8,0))</f>
        <v/>
      </c>
      <c r="I15" s="29" t="str">
        <f>IF($C15="","",VLOOKUP($C15,目次!$B$4:$O$8,9,0))</f>
        <v/>
      </c>
      <c r="J15" s="29"/>
      <c r="K15" s="90" t="str">
        <f>IF($C15="","",VLOOKUP($C15,目次!$B$4:$O$8,11,0))</f>
        <v/>
      </c>
      <c r="L15" s="29"/>
      <c r="M15" s="29" t="str">
        <f>IF($C15="","",VLOOKUP($C15,目次!$B$4:$O$8,13,0))</f>
        <v/>
      </c>
      <c r="N15" s="29"/>
      <c r="O15" s="29"/>
    </row>
    <row r="16" spans="2:15" s="53" customFormat="1" ht="34.9" customHeight="1" x14ac:dyDescent="0.2">
      <c r="B16" s="67">
        <f t="shared" si="0"/>
        <v>0</v>
      </c>
      <c r="C16" s="11"/>
      <c r="D16" s="28" t="str">
        <f>IF($C16="","",VLOOKUP($C16,目次!$B$4:$O$8,2,0))</f>
        <v/>
      </c>
      <c r="E16" s="67">
        <f t="shared" si="1"/>
        <v>0</v>
      </c>
      <c r="F16" s="29" t="str">
        <f>IF($C16="","",VLOOKUP($C16,目次!$B$4:$O$8,6,0))</f>
        <v/>
      </c>
      <c r="G16" s="82"/>
      <c r="H16" s="29" t="str">
        <f>IF($C16="","",VLOOKUP($C16,目次!$B$4:$O$8,8,0))</f>
        <v/>
      </c>
      <c r="I16" s="29" t="str">
        <f>IF($C16="","",VLOOKUP($C16,目次!$B$4:$O$8,9,0))</f>
        <v/>
      </c>
      <c r="J16" s="29"/>
      <c r="K16" s="90" t="str">
        <f>IF($C16="","",VLOOKUP($C16,目次!$B$4:$O$8,11,0))</f>
        <v/>
      </c>
      <c r="L16" s="29"/>
      <c r="M16" s="29" t="str">
        <f>IF($C16="","",VLOOKUP($C16,目次!$B$4:$O$8,13,0))</f>
        <v/>
      </c>
      <c r="N16" s="29"/>
      <c r="O16" s="29"/>
    </row>
    <row r="17" spans="2:15" s="53" customFormat="1" ht="34.9" customHeight="1" x14ac:dyDescent="0.2">
      <c r="B17" s="67">
        <f t="shared" si="0"/>
        <v>0</v>
      </c>
      <c r="C17" s="11"/>
      <c r="D17" s="28" t="str">
        <f>IF($C17="","",VLOOKUP($C17,目次!$B$4:$O$8,2,0))</f>
        <v/>
      </c>
      <c r="E17" s="67">
        <f t="shared" si="1"/>
        <v>0</v>
      </c>
      <c r="F17" s="29" t="str">
        <f>IF($C17="","",VLOOKUP($C17,目次!$B$4:$O$8,6,0))</f>
        <v/>
      </c>
      <c r="G17" s="82"/>
      <c r="H17" s="29" t="str">
        <f>IF($C17="","",VLOOKUP($C17,目次!$B$4:$O$8,8,0))</f>
        <v/>
      </c>
      <c r="I17" s="29" t="str">
        <f>IF($C17="","",VLOOKUP($C17,目次!$B$4:$O$8,9,0))</f>
        <v/>
      </c>
      <c r="J17" s="29"/>
      <c r="K17" s="90" t="str">
        <f>IF($C17="","",VLOOKUP($C17,目次!$B$4:$O$8,11,0))</f>
        <v/>
      </c>
      <c r="L17" s="29"/>
      <c r="M17" s="29" t="str">
        <f>IF($C17="","",VLOOKUP($C17,目次!$B$4:$O$8,13,0))</f>
        <v/>
      </c>
      <c r="N17" s="29"/>
      <c r="O17" s="29"/>
    </row>
    <row r="18" spans="2:15" s="53" customFormat="1" ht="34.9" customHeight="1" x14ac:dyDescent="0.2">
      <c r="B18" s="67">
        <f t="shared" si="0"/>
        <v>0</v>
      </c>
      <c r="C18" s="11"/>
      <c r="D18" s="28" t="str">
        <f>IF($C18="","",VLOOKUP($C18,目次!$B$4:$O$8,2,0))</f>
        <v/>
      </c>
      <c r="E18" s="67">
        <f t="shared" si="1"/>
        <v>0</v>
      </c>
      <c r="F18" s="29" t="str">
        <f>IF($C18="","",VLOOKUP($C18,目次!$B$4:$O$8,6,0))</f>
        <v/>
      </c>
      <c r="G18" s="82"/>
      <c r="H18" s="29" t="str">
        <f>IF($C18="","",VLOOKUP($C18,目次!$B$4:$O$8,8,0))</f>
        <v/>
      </c>
      <c r="I18" s="29" t="str">
        <f>IF($C18="","",VLOOKUP($C18,目次!$B$4:$O$8,9,0))</f>
        <v/>
      </c>
      <c r="J18" s="29"/>
      <c r="K18" s="90" t="str">
        <f>IF($C18="","",VLOOKUP($C18,目次!$B$4:$O$8,11,0))</f>
        <v/>
      </c>
      <c r="L18" s="29"/>
      <c r="M18" s="29" t="str">
        <f>IF($C18="","",VLOOKUP($C18,目次!$B$4:$O$8,13,0))</f>
        <v/>
      </c>
      <c r="N18" s="29"/>
      <c r="O18" s="29"/>
    </row>
    <row r="19" spans="2:15" s="53" customFormat="1" ht="34.9" customHeight="1" x14ac:dyDescent="0.2">
      <c r="B19" s="67">
        <f t="shared" si="0"/>
        <v>0</v>
      </c>
      <c r="C19" s="11"/>
      <c r="D19" s="28" t="str">
        <f>IF($C19="","",VLOOKUP($C19,目次!$B$4:$O$8,2,0))</f>
        <v/>
      </c>
      <c r="E19" s="67">
        <f t="shared" si="1"/>
        <v>0</v>
      </c>
      <c r="F19" s="29" t="str">
        <f>IF($C19="","",VLOOKUP($C19,目次!$B$4:$O$8,6,0))</f>
        <v/>
      </c>
      <c r="G19" s="82"/>
      <c r="H19" s="29" t="str">
        <f>IF($C19="","",VLOOKUP($C19,目次!$B$4:$O$8,8,0))</f>
        <v/>
      </c>
      <c r="I19" s="29" t="str">
        <f>IF($C19="","",VLOOKUP($C19,目次!$B$4:$O$8,9,0))</f>
        <v/>
      </c>
      <c r="J19" s="29"/>
      <c r="K19" s="90" t="str">
        <f>IF($C19="","",VLOOKUP($C19,目次!$B$4:$O$8,11,0))</f>
        <v/>
      </c>
      <c r="L19" s="29"/>
      <c r="M19" s="29" t="str">
        <f>IF($C19="","",VLOOKUP($C19,目次!$B$4:$O$8,13,0))</f>
        <v/>
      </c>
      <c r="N19" s="29"/>
      <c r="O19" s="29"/>
    </row>
    <row r="20" spans="2:15" s="53" customFormat="1" ht="34.9" customHeight="1" x14ac:dyDescent="0.2">
      <c r="B20" s="67">
        <f t="shared" si="0"/>
        <v>0</v>
      </c>
      <c r="C20" s="11"/>
      <c r="D20" s="28" t="str">
        <f>IF($C20="","",VLOOKUP($C20,目次!$B$4:$O$8,2,0))</f>
        <v/>
      </c>
      <c r="E20" s="67">
        <f t="shared" si="1"/>
        <v>0</v>
      </c>
      <c r="F20" s="29" t="str">
        <f>IF($C20="","",VLOOKUP($C20,目次!$B$4:$O$8,6,0))</f>
        <v/>
      </c>
      <c r="G20" s="82"/>
      <c r="H20" s="29" t="str">
        <f>IF($C20="","",VLOOKUP($C20,目次!$B$4:$O$8,8,0))</f>
        <v/>
      </c>
      <c r="I20" s="29" t="str">
        <f>IF($C20="","",VLOOKUP($C20,目次!$B$4:$O$8,9,0))</f>
        <v/>
      </c>
      <c r="J20" s="29"/>
      <c r="K20" s="90" t="str">
        <f>IF($C20="","",VLOOKUP($C20,目次!$B$4:$O$8,11,0))</f>
        <v/>
      </c>
      <c r="L20" s="29"/>
      <c r="M20" s="29" t="str">
        <f>IF($C20="","",VLOOKUP($C20,目次!$B$4:$O$8,13,0))</f>
        <v/>
      </c>
      <c r="N20" s="29"/>
      <c r="O20" s="29"/>
    </row>
    <row r="21" spans="2:15" s="53" customFormat="1" ht="34.9" customHeight="1" x14ac:dyDescent="0.2">
      <c r="B21" s="67">
        <f t="shared" si="0"/>
        <v>0</v>
      </c>
      <c r="C21" s="11"/>
      <c r="D21" s="28" t="str">
        <f>IF($C21="","",VLOOKUP($C21,目次!$B$4:$O$8,2,0))</f>
        <v/>
      </c>
      <c r="E21" s="67">
        <f t="shared" si="1"/>
        <v>0</v>
      </c>
      <c r="F21" s="29" t="str">
        <f>IF($C21="","",VLOOKUP($C21,目次!$B$4:$O$8,6,0))</f>
        <v/>
      </c>
      <c r="G21" s="82"/>
      <c r="H21" s="29" t="str">
        <f>IF($C21="","",VLOOKUP($C21,目次!$B$4:$O$8,8,0))</f>
        <v/>
      </c>
      <c r="I21" s="29" t="str">
        <f>IF($C21="","",VLOOKUP($C21,目次!$B$4:$O$8,9,0))</f>
        <v/>
      </c>
      <c r="J21" s="29"/>
      <c r="K21" s="90" t="str">
        <f>IF($C21="","",VLOOKUP($C21,目次!$B$4:$O$8,11,0))</f>
        <v/>
      </c>
      <c r="L21" s="29"/>
      <c r="M21" s="29" t="str">
        <f>IF($C21="","",VLOOKUP($C21,目次!$B$4:$O$8,13,0))</f>
        <v/>
      </c>
      <c r="N21" s="29"/>
      <c r="O21" s="29"/>
    </row>
    <row r="22" spans="2:15" s="53" customFormat="1" ht="34.9" customHeight="1" x14ac:dyDescent="0.2">
      <c r="B22" s="67">
        <f t="shared" si="0"/>
        <v>0</v>
      </c>
      <c r="C22" s="11"/>
      <c r="D22" s="28" t="str">
        <f>IF($C22="","",VLOOKUP($C22,目次!$B$4:$O$8,2,0))</f>
        <v/>
      </c>
      <c r="E22" s="67">
        <f t="shared" si="1"/>
        <v>0</v>
      </c>
      <c r="F22" s="29" t="str">
        <f>IF($C22="","",VLOOKUP($C22,目次!$B$4:$O$8,6,0))</f>
        <v/>
      </c>
      <c r="G22" s="82"/>
      <c r="H22" s="29" t="str">
        <f>IF($C22="","",VLOOKUP($C22,目次!$B$4:$O$8,8,0))</f>
        <v/>
      </c>
      <c r="I22" s="29" t="str">
        <f>IF($C22="","",VLOOKUP($C22,目次!$B$4:$O$8,9,0))</f>
        <v/>
      </c>
      <c r="J22" s="29"/>
      <c r="K22" s="90" t="str">
        <f>IF($C22="","",VLOOKUP($C22,目次!$B$4:$O$8,11,0))</f>
        <v/>
      </c>
      <c r="L22" s="29"/>
      <c r="M22" s="29" t="str">
        <f>IF($C22="","",VLOOKUP($C22,目次!$B$4:$O$8,13,0))</f>
        <v/>
      </c>
      <c r="N22" s="29"/>
      <c r="O22" s="29"/>
    </row>
    <row r="23" spans="2:15" s="53" customFormat="1" ht="34.9" customHeight="1" x14ac:dyDescent="0.2">
      <c r="B23" s="67">
        <f t="shared" si="0"/>
        <v>0</v>
      </c>
      <c r="C23" s="11"/>
      <c r="D23" s="28" t="str">
        <f>IF($C23="","",VLOOKUP($C23,目次!$B$4:$O$8,2,0))</f>
        <v/>
      </c>
      <c r="E23" s="67">
        <f t="shared" si="1"/>
        <v>0</v>
      </c>
      <c r="F23" s="29" t="str">
        <f>IF($C23="","",VLOOKUP($C23,目次!$B$4:$O$8,6,0))</f>
        <v/>
      </c>
      <c r="G23" s="82"/>
      <c r="H23" s="29" t="str">
        <f>IF($C23="","",VLOOKUP($C23,目次!$B$4:$O$8,8,0))</f>
        <v/>
      </c>
      <c r="I23" s="29" t="str">
        <f>IF($C23="","",VLOOKUP($C23,目次!$B$4:$O$8,9,0))</f>
        <v/>
      </c>
      <c r="J23" s="29"/>
      <c r="K23" s="90" t="str">
        <f>IF($C23="","",VLOOKUP($C23,目次!$B$4:$O$8,11,0))</f>
        <v/>
      </c>
      <c r="L23" s="29"/>
      <c r="M23" s="29" t="str">
        <f>IF($C23="","",VLOOKUP($C23,目次!$B$4:$O$8,13,0))</f>
        <v/>
      </c>
      <c r="N23" s="29"/>
      <c r="O23" s="29"/>
    </row>
    <row r="24" spans="2:15" s="53" customFormat="1" ht="34.9" customHeight="1" x14ac:dyDescent="0.2">
      <c r="B24" s="67">
        <f t="shared" si="0"/>
        <v>0</v>
      </c>
      <c r="C24" s="11"/>
      <c r="D24" s="28" t="str">
        <f>IF($C24="","",VLOOKUP($C24,目次!$B$4:$O$8,2,0))</f>
        <v/>
      </c>
      <c r="E24" s="67">
        <f t="shared" si="1"/>
        <v>0</v>
      </c>
      <c r="F24" s="29" t="str">
        <f>IF($C24="","",VLOOKUP($C24,目次!$B$4:$O$8,6,0))</f>
        <v/>
      </c>
      <c r="G24" s="82"/>
      <c r="H24" s="29" t="str">
        <f>IF($C24="","",VLOOKUP($C24,目次!$B$4:$O$8,8,0))</f>
        <v/>
      </c>
      <c r="I24" s="29" t="str">
        <f>IF($C24="","",VLOOKUP($C24,目次!$B$4:$O$8,9,0))</f>
        <v/>
      </c>
      <c r="J24" s="29"/>
      <c r="K24" s="90" t="str">
        <f>IF($C24="","",VLOOKUP($C24,目次!$B$4:$O$8,11,0))</f>
        <v/>
      </c>
      <c r="L24" s="29"/>
      <c r="M24" s="29" t="str">
        <f>IF($C24="","",VLOOKUP($C24,目次!$B$4:$O$8,13,0))</f>
        <v/>
      </c>
      <c r="N24" s="29"/>
      <c r="O24" s="29"/>
    </row>
    <row r="25" spans="2:15" s="53" customFormat="1" ht="34.9" customHeight="1" x14ac:dyDescent="0.2">
      <c r="B25" s="67">
        <f t="shared" si="0"/>
        <v>0</v>
      </c>
      <c r="C25" s="11"/>
      <c r="D25" s="28" t="str">
        <f>IF($C25="","",VLOOKUP($C25,目次!$B$4:$O$8,2,0))</f>
        <v/>
      </c>
      <c r="E25" s="67">
        <f t="shared" si="1"/>
        <v>0</v>
      </c>
      <c r="F25" s="29" t="str">
        <f>IF($C25="","",VLOOKUP($C25,目次!$B$4:$O$8,6,0))</f>
        <v/>
      </c>
      <c r="G25" s="82"/>
      <c r="H25" s="29" t="str">
        <f>IF($C25="","",VLOOKUP($C25,目次!$B$4:$O$8,8,0))</f>
        <v/>
      </c>
      <c r="I25" s="29" t="str">
        <f>IF($C25="","",VLOOKUP($C25,目次!$B$4:$O$8,9,0))</f>
        <v/>
      </c>
      <c r="J25" s="29"/>
      <c r="K25" s="90" t="str">
        <f>IF($C25="","",VLOOKUP($C25,目次!$B$4:$O$8,11,0))</f>
        <v/>
      </c>
      <c r="L25" s="29"/>
      <c r="M25" s="29" t="str">
        <f>IF($C25="","",VLOOKUP($C25,目次!$B$4:$O$8,13,0))</f>
        <v/>
      </c>
      <c r="N25" s="29"/>
      <c r="O25" s="29"/>
    </row>
    <row r="26" spans="2:15" s="53" customFormat="1" ht="34.9" customHeight="1" x14ac:dyDescent="0.2">
      <c r="B26" s="67">
        <f t="shared" si="0"/>
        <v>0</v>
      </c>
      <c r="C26" s="11"/>
      <c r="D26" s="28" t="str">
        <f>IF($C26="","",VLOOKUP($C26,目次!$B$4:$O$8,2,0))</f>
        <v/>
      </c>
      <c r="E26" s="67">
        <f t="shared" si="1"/>
        <v>0</v>
      </c>
      <c r="F26" s="29" t="str">
        <f>IF($C26="","",VLOOKUP($C26,目次!$B$4:$O$8,6,0))</f>
        <v/>
      </c>
      <c r="G26" s="82"/>
      <c r="H26" s="29" t="str">
        <f>IF($C26="","",VLOOKUP($C26,目次!$B$4:$O$8,8,0))</f>
        <v/>
      </c>
      <c r="I26" s="29" t="str">
        <f>IF($C26="","",VLOOKUP($C26,目次!$B$4:$O$8,9,0))</f>
        <v/>
      </c>
      <c r="J26" s="29"/>
      <c r="K26" s="29" t="str">
        <f>IF($C26="","",VLOOKUP($C26,目次!$B$4:$O$8,11,0))</f>
        <v/>
      </c>
      <c r="L26" s="29"/>
      <c r="M26" s="29" t="str">
        <f>IF($C26="","",VLOOKUP($C26,目次!$B$4:$O$8,13,0))</f>
        <v/>
      </c>
      <c r="N26" s="29"/>
      <c r="O26" s="29"/>
    </row>
    <row r="27" spans="2:15" s="53" customFormat="1" ht="34.9" customHeight="1" x14ac:dyDescent="0.2">
      <c r="B27" s="67">
        <f t="shared" si="0"/>
        <v>0</v>
      </c>
      <c r="C27" s="11"/>
      <c r="D27" s="28" t="str">
        <f>IF($C27="","",VLOOKUP($C27,目次!$B$4:$O$8,2,0))</f>
        <v/>
      </c>
      <c r="E27" s="67">
        <f t="shared" si="1"/>
        <v>0</v>
      </c>
      <c r="F27" s="29" t="str">
        <f>IF($C27="","",VLOOKUP($C27,目次!$B$4:$O$8,6,0))</f>
        <v/>
      </c>
      <c r="G27" s="82"/>
      <c r="H27" s="29" t="str">
        <f>IF($C27="","",VLOOKUP($C27,目次!$B$4:$O$8,8,0))</f>
        <v/>
      </c>
      <c r="I27" s="29" t="str">
        <f>IF($C27="","",VLOOKUP($C27,目次!$B$4:$O$8,9,0))</f>
        <v/>
      </c>
      <c r="J27" s="29"/>
      <c r="K27" s="29" t="str">
        <f>IF($C27="","",VLOOKUP($C27,目次!$B$4:$O$8,11,0))</f>
        <v/>
      </c>
      <c r="L27" s="29"/>
      <c r="M27" s="29" t="str">
        <f>IF($C27="","",VLOOKUP($C27,目次!$B$4:$O$8,13,0))</f>
        <v/>
      </c>
      <c r="N27" s="29"/>
      <c r="O27" s="29"/>
    </row>
    <row r="28" spans="2:15" s="53" customFormat="1" ht="34.9" customHeight="1" x14ac:dyDescent="0.2">
      <c r="B28" s="67">
        <f t="shared" si="0"/>
        <v>0</v>
      </c>
      <c r="C28" s="11"/>
      <c r="D28" s="28" t="str">
        <f>IF($C28="","",VLOOKUP($C28,目次!$B$4:$O$8,2,0))</f>
        <v/>
      </c>
      <c r="E28" s="67">
        <f t="shared" si="1"/>
        <v>0</v>
      </c>
      <c r="F28" s="29" t="str">
        <f>IF($C28="","",VLOOKUP($C28,目次!$B$4:$O$8,6,0))</f>
        <v/>
      </c>
      <c r="G28" s="82"/>
      <c r="H28" s="29" t="str">
        <f>IF($C28="","",VLOOKUP($C28,目次!$B$4:$O$8,8,0))</f>
        <v/>
      </c>
      <c r="I28" s="29" t="str">
        <f>IF($C28="","",VLOOKUP($C28,目次!$B$4:$O$8,9,0))</f>
        <v/>
      </c>
      <c r="J28" s="29"/>
      <c r="K28" s="29" t="str">
        <f>IF($C28="","",VLOOKUP($C28,目次!$B$4:$O$8,11,0))</f>
        <v/>
      </c>
      <c r="L28" s="29"/>
      <c r="M28" s="29" t="str">
        <f>IF($C28="","",VLOOKUP($C28,目次!$B$4:$O$8,13,0))</f>
        <v/>
      </c>
      <c r="N28" s="29"/>
      <c r="O28" s="29"/>
    </row>
    <row r="29" spans="2:15" s="53" customFormat="1" ht="34.9" customHeight="1" x14ac:dyDescent="0.2">
      <c r="B29" s="67">
        <f t="shared" si="0"/>
        <v>0</v>
      </c>
      <c r="C29" s="11"/>
      <c r="D29" s="28" t="str">
        <f>IF($C29="","",VLOOKUP($C29,目次!$B$4:$O$8,2,0))</f>
        <v/>
      </c>
      <c r="E29" s="67">
        <f t="shared" si="1"/>
        <v>0</v>
      </c>
      <c r="F29" s="29" t="str">
        <f>IF($C29="","",VLOOKUP($C29,目次!$B$4:$O$8,6,0))</f>
        <v/>
      </c>
      <c r="G29" s="82"/>
      <c r="H29" s="29" t="str">
        <f>IF($C29="","",VLOOKUP($C29,目次!$B$4:$O$8,8,0))</f>
        <v/>
      </c>
      <c r="I29" s="29" t="str">
        <f>IF($C29="","",VLOOKUP($C29,目次!$B$4:$O$8,9,0))</f>
        <v/>
      </c>
      <c r="J29" s="29"/>
      <c r="K29" s="29" t="str">
        <f>IF($C29="","",VLOOKUP($C29,目次!$B$4:$O$8,11,0))</f>
        <v/>
      </c>
      <c r="L29" s="29"/>
      <c r="M29" s="29" t="str">
        <f>IF($C29="","",VLOOKUP($C29,目次!$B$4:$O$8,13,0))</f>
        <v/>
      </c>
      <c r="N29" s="29"/>
      <c r="O29" s="29"/>
    </row>
    <row r="30" spans="2:15" s="53" customFormat="1" ht="34.9" customHeight="1" x14ac:dyDescent="0.2">
      <c r="B30" s="67">
        <f t="shared" si="0"/>
        <v>0</v>
      </c>
      <c r="C30" s="11"/>
      <c r="D30" s="28" t="str">
        <f>IF($C30="","",VLOOKUP($C30,目次!$B$4:$O$8,2,0))</f>
        <v/>
      </c>
      <c r="E30" s="67">
        <f t="shared" si="1"/>
        <v>0</v>
      </c>
      <c r="F30" s="29" t="str">
        <f>IF($C30="","",VLOOKUP($C30,目次!$B$4:$O$8,6,0))</f>
        <v/>
      </c>
      <c r="G30" s="82"/>
      <c r="H30" s="29" t="str">
        <f>IF($C30="","",VLOOKUP($C30,目次!$B$4:$O$8,8,0))</f>
        <v/>
      </c>
      <c r="I30" s="29" t="str">
        <f>IF($C30="","",VLOOKUP($C30,目次!$B$4:$O$8,9,0))</f>
        <v/>
      </c>
      <c r="J30" s="29"/>
      <c r="K30" s="29" t="str">
        <f>IF($C30="","",VLOOKUP($C30,目次!$B$4:$O$8,11,0))</f>
        <v/>
      </c>
      <c r="L30" s="29"/>
      <c r="M30" s="29" t="str">
        <f>IF($C30="","",VLOOKUP($C30,目次!$B$4:$O$8,13,0))</f>
        <v/>
      </c>
      <c r="N30" s="29"/>
      <c r="O30" s="29"/>
    </row>
    <row r="31" spans="2:15" s="53" customFormat="1" ht="34.9" customHeight="1" x14ac:dyDescent="0.2">
      <c r="B31" s="67">
        <f t="shared" si="0"/>
        <v>0</v>
      </c>
      <c r="C31" s="11"/>
      <c r="D31" s="28" t="str">
        <f>IF($C31="","",VLOOKUP($C31,目次!$B$4:$O$8,2,0))</f>
        <v/>
      </c>
      <c r="E31" s="67">
        <f t="shared" si="1"/>
        <v>0</v>
      </c>
      <c r="F31" s="29" t="str">
        <f>IF($C31="","",VLOOKUP($C31,目次!$B$4:$O$8,6,0))</f>
        <v/>
      </c>
      <c r="G31" s="82"/>
      <c r="H31" s="29" t="str">
        <f>IF($C31="","",VLOOKUP($C31,目次!$B$4:$O$8,8,0))</f>
        <v/>
      </c>
      <c r="I31" s="29" t="str">
        <f>IF($C31="","",VLOOKUP($C31,目次!$B$4:$O$8,9,0))</f>
        <v/>
      </c>
      <c r="J31" s="29"/>
      <c r="K31" s="29" t="str">
        <f>IF($C31="","",VLOOKUP($C31,目次!$B$4:$O$8,11,0))</f>
        <v/>
      </c>
      <c r="L31" s="29"/>
      <c r="M31" s="29" t="str">
        <f>IF($C31="","",VLOOKUP($C31,目次!$B$4:$O$8,13,0))</f>
        <v/>
      </c>
      <c r="N31" s="29"/>
      <c r="O31" s="29"/>
    </row>
    <row r="32" spans="2:15" s="53" customFormat="1" ht="34.9" customHeight="1" x14ac:dyDescent="0.2">
      <c r="B32" s="67">
        <f t="shared" si="0"/>
        <v>0</v>
      </c>
      <c r="C32" s="11"/>
      <c r="D32" s="28" t="str">
        <f>IF($C32="","",VLOOKUP($C32,目次!$B$4:$O$8,2,0))</f>
        <v/>
      </c>
      <c r="E32" s="67">
        <f t="shared" si="1"/>
        <v>0</v>
      </c>
      <c r="F32" s="29" t="str">
        <f>IF($C32="","",VLOOKUP($C32,目次!$B$4:$O$8,6,0))</f>
        <v/>
      </c>
      <c r="G32" s="82"/>
      <c r="H32" s="29" t="str">
        <f>IF($C32="","",VLOOKUP($C32,目次!$B$4:$O$8,8,0))</f>
        <v/>
      </c>
      <c r="I32" s="29" t="str">
        <f>IF($C32="","",VLOOKUP($C32,目次!$B$4:$O$8,9,0))</f>
        <v/>
      </c>
      <c r="J32" s="29"/>
      <c r="K32" s="29" t="str">
        <f>IF($C32="","",VLOOKUP($C32,目次!$B$4:$O$8,11,0))</f>
        <v/>
      </c>
      <c r="L32" s="29"/>
      <c r="M32" s="29" t="str">
        <f>IF($C32="","",VLOOKUP($C32,目次!$B$4:$O$8,13,0))</f>
        <v/>
      </c>
      <c r="N32" s="29"/>
      <c r="O32" s="29"/>
    </row>
    <row r="33" spans="2:15" s="53" customFormat="1" ht="34.9" customHeight="1" x14ac:dyDescent="0.2">
      <c r="B33" s="67">
        <f t="shared" si="0"/>
        <v>0</v>
      </c>
      <c r="C33" s="11"/>
      <c r="D33" s="28" t="str">
        <f>IF($C33="","",VLOOKUP($C33,目次!$B$4:$O$8,2,0))</f>
        <v/>
      </c>
      <c r="E33" s="67">
        <f t="shared" si="1"/>
        <v>0</v>
      </c>
      <c r="F33" s="29" t="str">
        <f>IF($C33="","",VLOOKUP($C33,目次!$B$4:$O$8,6,0))</f>
        <v/>
      </c>
      <c r="G33" s="82"/>
      <c r="H33" s="29" t="str">
        <f>IF($C33="","",VLOOKUP($C33,目次!$B$4:$O$8,8,0))</f>
        <v/>
      </c>
      <c r="I33" s="29" t="str">
        <f>IF($C33="","",VLOOKUP($C33,目次!$B$4:$O$8,9,0))</f>
        <v/>
      </c>
      <c r="J33" s="29"/>
      <c r="K33" s="29" t="str">
        <f>IF($C33="","",VLOOKUP($C33,目次!$B$4:$O$8,11,0))</f>
        <v/>
      </c>
      <c r="L33" s="29"/>
      <c r="M33" s="29" t="str">
        <f>IF($C33="","",VLOOKUP($C33,目次!$B$4:$O$8,13,0))</f>
        <v/>
      </c>
      <c r="N33" s="29"/>
      <c r="O33" s="29"/>
    </row>
    <row r="34" spans="2:15" s="53" customFormat="1" ht="34.9" customHeight="1" x14ac:dyDescent="0.2">
      <c r="B34" s="67">
        <f t="shared" si="0"/>
        <v>0</v>
      </c>
      <c r="C34" s="11"/>
      <c r="D34" s="28" t="str">
        <f>IF($C34="","",VLOOKUP($C34,目次!$B$4:$O$8,2,0))</f>
        <v/>
      </c>
      <c r="E34" s="67">
        <f t="shared" si="1"/>
        <v>0</v>
      </c>
      <c r="F34" s="29" t="str">
        <f>IF($C34="","",VLOOKUP($C34,目次!$B$4:$O$8,6,0))</f>
        <v/>
      </c>
      <c r="G34" s="82"/>
      <c r="H34" s="29" t="str">
        <f>IF($C34="","",VLOOKUP($C34,目次!$B$4:$O$8,8,0))</f>
        <v/>
      </c>
      <c r="I34" s="29" t="str">
        <f>IF($C34="","",VLOOKUP($C34,目次!$B$4:$O$8,9,0))</f>
        <v/>
      </c>
      <c r="J34" s="29"/>
      <c r="K34" s="29" t="str">
        <f>IF($C34="","",VLOOKUP($C34,目次!$B$4:$O$8,11,0))</f>
        <v/>
      </c>
      <c r="L34" s="29"/>
      <c r="M34" s="29" t="str">
        <f>IF($C34="","",VLOOKUP($C34,目次!$B$4:$O$8,13,0))</f>
        <v/>
      </c>
      <c r="N34" s="29"/>
      <c r="O34" s="29"/>
    </row>
    <row r="35" spans="2:15" s="53" customFormat="1" ht="34.9" customHeight="1" x14ac:dyDescent="0.2">
      <c r="B35" s="67">
        <f t="shared" si="0"/>
        <v>0</v>
      </c>
      <c r="C35" s="11"/>
      <c r="D35" s="28" t="str">
        <f>IF($C35="","",VLOOKUP($C35,目次!$B$4:$O$8,2,0))</f>
        <v/>
      </c>
      <c r="E35" s="67">
        <f t="shared" si="1"/>
        <v>0</v>
      </c>
      <c r="F35" s="29" t="str">
        <f>IF($C35="","",VLOOKUP($C35,目次!$B$4:$O$8,6,0))</f>
        <v/>
      </c>
      <c r="G35" s="82"/>
      <c r="H35" s="29" t="str">
        <f>IF($C35="","",VLOOKUP($C35,目次!$B$4:$O$8,8,0))</f>
        <v/>
      </c>
      <c r="I35" s="29" t="str">
        <f>IF($C35="","",VLOOKUP($C35,目次!$B$4:$O$8,9,0))</f>
        <v/>
      </c>
      <c r="J35" s="29"/>
      <c r="K35" s="29" t="str">
        <f>IF($C35="","",VLOOKUP($C35,目次!$B$4:$O$8,11,0))</f>
        <v/>
      </c>
      <c r="L35" s="29"/>
      <c r="M35" s="29" t="str">
        <f>IF($C35="","",VLOOKUP($C35,目次!$B$4:$O$8,13,0))</f>
        <v/>
      </c>
      <c r="N35" s="29"/>
      <c r="O35" s="29"/>
    </row>
    <row r="36" spans="2:15" s="53" customFormat="1" ht="34.9" customHeight="1" x14ac:dyDescent="0.2">
      <c r="B36" s="67">
        <f t="shared" si="0"/>
        <v>0</v>
      </c>
      <c r="C36" s="11"/>
      <c r="D36" s="28" t="str">
        <f>IF($C36="","",VLOOKUP($C36,目次!$B$4:$O$8,2,0))</f>
        <v/>
      </c>
      <c r="E36" s="67">
        <f t="shared" si="1"/>
        <v>0</v>
      </c>
      <c r="F36" s="29" t="str">
        <f>IF($C36="","",VLOOKUP($C36,目次!$B$4:$O$8,6,0))</f>
        <v/>
      </c>
      <c r="G36" s="82"/>
      <c r="H36" s="29" t="str">
        <f>IF($C36="","",VLOOKUP($C36,目次!$B$4:$O$8,8,0))</f>
        <v/>
      </c>
      <c r="I36" s="29" t="str">
        <f>IF($C36="","",VLOOKUP($C36,目次!$B$4:$O$8,9,0))</f>
        <v/>
      </c>
      <c r="J36" s="29"/>
      <c r="K36" s="29" t="str">
        <f>IF($C36="","",VLOOKUP($C36,目次!$B$4:$O$8,11,0))</f>
        <v/>
      </c>
      <c r="L36" s="29"/>
      <c r="M36" s="29" t="str">
        <f>IF($C36="","",VLOOKUP($C36,目次!$B$4:$O$8,13,0))</f>
        <v/>
      </c>
      <c r="N36" s="29"/>
      <c r="O36" s="29"/>
    </row>
    <row r="37" spans="2:15" s="53" customFormat="1" ht="34.9" customHeight="1" x14ac:dyDescent="0.2">
      <c r="B37" s="67">
        <f t="shared" si="0"/>
        <v>0</v>
      </c>
      <c r="C37" s="11"/>
      <c r="D37" s="28" t="str">
        <f>IF($C37="","",VLOOKUP($C37,目次!$B$4:$O$8,2,0))</f>
        <v/>
      </c>
      <c r="E37" s="67">
        <f t="shared" si="1"/>
        <v>0</v>
      </c>
      <c r="F37" s="29" t="str">
        <f>IF($C37="","",VLOOKUP($C37,目次!$B$4:$O$8,6,0))</f>
        <v/>
      </c>
      <c r="G37" s="82"/>
      <c r="H37" s="29" t="str">
        <f>IF($C37="","",VLOOKUP($C37,目次!$B$4:$O$8,8,0))</f>
        <v/>
      </c>
      <c r="I37" s="29" t="str">
        <f>IF($C37="","",VLOOKUP($C37,目次!$B$4:$O$8,9,0))</f>
        <v/>
      </c>
      <c r="J37" s="29"/>
      <c r="K37" s="29" t="str">
        <f>IF($C37="","",VLOOKUP($C37,目次!$B$4:$O$8,11,0))</f>
        <v/>
      </c>
      <c r="L37" s="29"/>
      <c r="M37" s="29" t="str">
        <f>IF($C37="","",VLOOKUP($C37,目次!$B$4:$O$8,13,0))</f>
        <v/>
      </c>
      <c r="N37" s="29"/>
      <c r="O37" s="29"/>
    </row>
    <row r="38" spans="2:15" s="53" customFormat="1" ht="34.5" customHeight="1" x14ac:dyDescent="0.2">
      <c r="B38" s="67">
        <f t="shared" si="0"/>
        <v>0</v>
      </c>
      <c r="C38" s="11"/>
      <c r="D38" s="28" t="str">
        <f>IF($C38="","",VLOOKUP($C38,目次!$B$4:$O$8,2,0))</f>
        <v/>
      </c>
      <c r="E38" s="67">
        <f t="shared" si="1"/>
        <v>0</v>
      </c>
      <c r="F38" s="29" t="str">
        <f>IF($C38="","",VLOOKUP($C38,目次!$B$4:$O$8,6,0))</f>
        <v/>
      </c>
      <c r="G38" s="82"/>
      <c r="H38" s="29" t="str">
        <f>IF($C38="","",VLOOKUP($C38,目次!$B$4:$O$8,8,0))</f>
        <v/>
      </c>
      <c r="I38" s="29" t="str">
        <f>IF($C38="","",VLOOKUP($C38,目次!$B$4:$O$8,9,0))</f>
        <v/>
      </c>
      <c r="J38" s="29"/>
      <c r="K38" s="29" t="str">
        <f>IF($C38="","",VLOOKUP($C38,目次!$B$4:$O$8,11,0))</f>
        <v/>
      </c>
      <c r="L38" s="29"/>
      <c r="M38" s="29" t="str">
        <f>IF($C38="","",VLOOKUP($C38,目次!$B$4:$O$8,13,0))</f>
        <v/>
      </c>
      <c r="N38" s="29"/>
      <c r="O38" s="29"/>
    </row>
    <row r="39" spans="2:15" ht="34.5" customHeight="1" x14ac:dyDescent="0.2">
      <c r="B39" s="67">
        <f t="shared" si="0"/>
        <v>0</v>
      </c>
      <c r="C39" s="11"/>
      <c r="D39" s="28" t="str">
        <f>IF($C39="","",VLOOKUP($C39,目次!$B$4:$O$8,2,0))</f>
        <v/>
      </c>
      <c r="E39" s="67">
        <f t="shared" si="1"/>
        <v>0</v>
      </c>
      <c r="F39" s="29" t="str">
        <f>IF($C39="","",VLOOKUP($C39,目次!$B$4:$O$8,6,0))</f>
        <v/>
      </c>
      <c r="G39" s="82"/>
      <c r="H39" s="29" t="str">
        <f>IF($C39="","",VLOOKUP($C39,目次!$B$4:$O$8,8,0))</f>
        <v/>
      </c>
      <c r="I39" s="29" t="str">
        <f>IF($C39="","",VLOOKUP($C39,目次!$B$4:$O$8,9,0))</f>
        <v/>
      </c>
      <c r="J39" s="29"/>
      <c r="K39" s="29" t="str">
        <f>IF($C39="","",VLOOKUP($C39,目次!$B$4:$O$8,11,0))</f>
        <v/>
      </c>
      <c r="L39" s="29"/>
      <c r="M39" s="29" t="str">
        <f>IF($C39="","",VLOOKUP($C39,目次!$B$4:$O$8,13,0))</f>
        <v/>
      </c>
      <c r="N39" s="29"/>
      <c r="O39" s="29"/>
    </row>
    <row r="40" spans="2:15" ht="34.5" customHeight="1" x14ac:dyDescent="0.2">
      <c r="B40" s="67">
        <f t="shared" si="0"/>
        <v>0</v>
      </c>
      <c r="C40" s="11"/>
      <c r="D40" s="28" t="str">
        <f>IF($C40="","",VLOOKUP($C40,目次!$B$4:$O$8,2,0))</f>
        <v/>
      </c>
      <c r="E40" s="67">
        <f t="shared" si="1"/>
        <v>0</v>
      </c>
      <c r="F40" s="29" t="str">
        <f>IF($C40="","",VLOOKUP($C40,目次!$B$4:$O$8,6,0))</f>
        <v/>
      </c>
      <c r="G40" s="82"/>
      <c r="H40" s="29" t="str">
        <f>IF($C40="","",VLOOKUP($C40,目次!$B$4:$O$8,8,0))</f>
        <v/>
      </c>
      <c r="I40" s="29" t="str">
        <f>IF($C40="","",VLOOKUP($C40,目次!$B$4:$O$8,9,0))</f>
        <v/>
      </c>
      <c r="J40" s="29"/>
      <c r="K40" s="29" t="str">
        <f>IF($C40="","",VLOOKUP($C40,目次!$B$4:$O$8,11,0))</f>
        <v/>
      </c>
      <c r="L40" s="29"/>
      <c r="M40" s="29" t="str">
        <f>IF($C40="","",VLOOKUP($C40,目次!$B$4:$O$8,13,0))</f>
        <v/>
      </c>
      <c r="N40" s="29"/>
      <c r="O40" s="29"/>
    </row>
    <row r="41" spans="2:15" ht="34.5" customHeight="1" x14ac:dyDescent="0.2">
      <c r="B41" s="67">
        <f t="shared" si="0"/>
        <v>0</v>
      </c>
      <c r="C41" s="11"/>
      <c r="D41" s="28" t="str">
        <f>IF($C41="","",VLOOKUP($C41,目次!$B$4:$O$8,2,0))</f>
        <v/>
      </c>
      <c r="E41" s="67">
        <f t="shared" si="1"/>
        <v>0</v>
      </c>
      <c r="F41" s="29" t="str">
        <f>IF($C41="","",VLOOKUP($C41,目次!$B$4:$O$8,6,0))</f>
        <v/>
      </c>
      <c r="G41" s="82"/>
      <c r="H41" s="29" t="str">
        <f>IF($C41="","",VLOOKUP($C41,目次!$B$4:$O$8,8,0))</f>
        <v/>
      </c>
      <c r="I41" s="29" t="str">
        <f>IF($C41="","",VLOOKUP($C41,目次!$B$4:$O$8,9,0))</f>
        <v/>
      </c>
      <c r="J41" s="29"/>
      <c r="K41" s="29" t="str">
        <f>IF($C41="","",VLOOKUP($C41,目次!$B$4:$O$8,11,0))</f>
        <v/>
      </c>
      <c r="L41" s="29"/>
      <c r="M41" s="29" t="str">
        <f>IF($C41="","",VLOOKUP($C41,目次!$B$4:$O$8,13,0))</f>
        <v/>
      </c>
      <c r="N41" s="29"/>
      <c r="O41" s="29"/>
    </row>
    <row r="42" spans="2:15" ht="34.5" customHeight="1" x14ac:dyDescent="0.2">
      <c r="B42" s="67">
        <f t="shared" si="0"/>
        <v>0</v>
      </c>
      <c r="C42" s="11"/>
      <c r="D42" s="28" t="str">
        <f>IF($C42="","",VLOOKUP($C42,目次!$B$4:$O$8,2,0))</f>
        <v/>
      </c>
      <c r="E42" s="67">
        <f t="shared" si="1"/>
        <v>0</v>
      </c>
      <c r="F42" s="29" t="str">
        <f>IF($C42="","",VLOOKUP($C42,目次!$B$4:$O$8,6,0))</f>
        <v/>
      </c>
      <c r="G42" s="82"/>
      <c r="H42" s="29" t="str">
        <f>IF($C42="","",VLOOKUP($C42,目次!$B$4:$O$8,8,0))</f>
        <v/>
      </c>
      <c r="I42" s="29" t="str">
        <f>IF($C42="","",VLOOKUP($C42,目次!$B$4:$O$8,9,0))</f>
        <v/>
      </c>
      <c r="J42" s="29"/>
      <c r="K42" s="29" t="str">
        <f>IF($C42="","",VLOOKUP($C42,目次!$B$4:$O$8,11,0))</f>
        <v/>
      </c>
      <c r="L42" s="29"/>
      <c r="M42" s="29" t="str">
        <f>IF($C42="","",VLOOKUP($C42,目次!$B$4:$O$8,13,0))</f>
        <v/>
      </c>
      <c r="N42" s="29"/>
      <c r="O42" s="29"/>
    </row>
    <row r="43" spans="2:15" ht="34.5" customHeight="1" x14ac:dyDescent="0.2">
      <c r="B43" s="67">
        <f t="shared" si="0"/>
        <v>0</v>
      </c>
      <c r="C43" s="11"/>
      <c r="D43" s="28" t="str">
        <f>IF($C43="","",VLOOKUP($C43,目次!$B$4:$O$8,2,0))</f>
        <v/>
      </c>
      <c r="E43" s="67">
        <f t="shared" si="1"/>
        <v>0</v>
      </c>
      <c r="F43" s="29" t="str">
        <f>IF($C43="","",VLOOKUP($C43,目次!$B$4:$O$8,6,0))</f>
        <v/>
      </c>
      <c r="G43" s="82"/>
      <c r="H43" s="29" t="str">
        <f>IF($C43="","",VLOOKUP($C43,目次!$B$4:$O$8,8,0))</f>
        <v/>
      </c>
      <c r="I43" s="29" t="str">
        <f>IF($C43="","",VLOOKUP($C43,目次!$B$4:$O$8,9,0))</f>
        <v/>
      </c>
      <c r="J43" s="29"/>
      <c r="K43" s="29" t="str">
        <f>IF($C43="","",VLOOKUP($C43,目次!$B$4:$O$8,11,0))</f>
        <v/>
      </c>
      <c r="L43" s="29"/>
      <c r="M43" s="29" t="str">
        <f>IF($C43="","",VLOOKUP($C43,目次!$B$4:$O$8,13,0))</f>
        <v/>
      </c>
      <c r="N43" s="29"/>
      <c r="O43" s="29"/>
    </row>
    <row r="44" spans="2:15" ht="34.5" customHeight="1" x14ac:dyDescent="0.2">
      <c r="B44" s="67">
        <f t="shared" si="0"/>
        <v>0</v>
      </c>
      <c r="C44" s="11"/>
      <c r="D44" s="28" t="str">
        <f>IF($C44="","",VLOOKUP($C44,目次!$B$4:$O$8,2,0))</f>
        <v/>
      </c>
      <c r="E44" s="67">
        <f t="shared" si="1"/>
        <v>0</v>
      </c>
      <c r="F44" s="29" t="str">
        <f>IF($C44="","",VLOOKUP($C44,目次!$B$4:$O$8,6,0))</f>
        <v/>
      </c>
      <c r="G44" s="82"/>
      <c r="H44" s="29" t="str">
        <f>IF($C44="","",VLOOKUP($C44,目次!$B$4:$O$8,8,0))</f>
        <v/>
      </c>
      <c r="I44" s="29" t="str">
        <f>IF($C44="","",VLOOKUP($C44,目次!$B$4:$O$8,9,0))</f>
        <v/>
      </c>
      <c r="J44" s="29"/>
      <c r="K44" s="29" t="str">
        <f>IF($C44="","",VLOOKUP($C44,目次!$B$4:$O$8,11,0))</f>
        <v/>
      </c>
      <c r="L44" s="29"/>
      <c r="M44" s="29" t="str">
        <f>IF($C44="","",VLOOKUP($C44,目次!$B$4:$O$8,13,0))</f>
        <v/>
      </c>
      <c r="N44" s="29"/>
      <c r="O44" s="29"/>
    </row>
    <row r="45" spans="2:15" ht="34.5" customHeight="1" x14ac:dyDescent="0.2">
      <c r="B45" s="67">
        <f t="shared" si="0"/>
        <v>0</v>
      </c>
      <c r="C45" s="11"/>
      <c r="D45" s="28" t="str">
        <f>IF($C45="","",VLOOKUP($C45,目次!$B$4:$O$8,2,0))</f>
        <v/>
      </c>
      <c r="E45" s="67">
        <f t="shared" si="1"/>
        <v>0</v>
      </c>
      <c r="F45" s="29" t="str">
        <f>IF($C45="","",VLOOKUP($C45,目次!$B$4:$O$8,6,0))</f>
        <v/>
      </c>
      <c r="G45" s="82"/>
      <c r="H45" s="29" t="str">
        <f>IF($C45="","",VLOOKUP($C45,目次!$B$4:$O$8,8,0))</f>
        <v/>
      </c>
      <c r="I45" s="29" t="str">
        <f>IF($C45="","",VLOOKUP($C45,目次!$B$4:$O$8,9,0))</f>
        <v/>
      </c>
      <c r="J45" s="29"/>
      <c r="K45" s="29" t="str">
        <f>IF($C45="","",VLOOKUP($C45,目次!$B$4:$O$8,11,0))</f>
        <v/>
      </c>
      <c r="L45" s="29"/>
      <c r="M45" s="29" t="str">
        <f>IF($C45="","",VLOOKUP($C45,目次!$B$4:$O$8,13,0))</f>
        <v/>
      </c>
      <c r="N45" s="29"/>
      <c r="O45" s="29"/>
    </row>
    <row r="46" spans="2:15" ht="34.5" customHeight="1" x14ac:dyDescent="0.2">
      <c r="B46" s="67">
        <f t="shared" si="0"/>
        <v>0</v>
      </c>
      <c r="C46" s="11"/>
      <c r="D46" s="28" t="str">
        <f>IF($C46="","",VLOOKUP($C46,目次!$B$4:$O$8,2,0))</f>
        <v/>
      </c>
      <c r="E46" s="67">
        <f t="shared" si="1"/>
        <v>0</v>
      </c>
      <c r="F46" s="29" t="str">
        <f>IF($C46="","",VLOOKUP($C46,目次!$B$4:$O$8,6,0))</f>
        <v/>
      </c>
      <c r="G46" s="82"/>
      <c r="H46" s="29" t="str">
        <f>IF($C46="","",VLOOKUP($C46,目次!$B$4:$O$8,8,0))</f>
        <v/>
      </c>
      <c r="I46" s="29" t="str">
        <f>IF($C46="","",VLOOKUP($C46,目次!$B$4:$O$8,9,0))</f>
        <v/>
      </c>
      <c r="J46" s="29"/>
      <c r="K46" s="29" t="str">
        <f>IF($C46="","",VLOOKUP($C46,目次!$B$4:$O$8,11,0))</f>
        <v/>
      </c>
      <c r="L46" s="29"/>
      <c r="M46" s="29" t="str">
        <f>IF($C46="","",VLOOKUP($C46,目次!$B$4:$O$8,13,0))</f>
        <v/>
      </c>
      <c r="N46" s="29"/>
      <c r="O46" s="29"/>
    </row>
    <row r="47" spans="2:15" ht="34.5" customHeight="1" x14ac:dyDescent="0.2">
      <c r="B47" s="67">
        <f t="shared" si="0"/>
        <v>0</v>
      </c>
      <c r="C47" s="11"/>
      <c r="D47" s="28" t="str">
        <f>IF($C47="","",VLOOKUP($C47,目次!$B$4:$O$8,2,0))</f>
        <v/>
      </c>
      <c r="E47" s="67">
        <f t="shared" si="1"/>
        <v>0</v>
      </c>
      <c r="F47" s="29" t="str">
        <f>IF($C47="","",VLOOKUP($C47,目次!$B$4:$O$8,6,0))</f>
        <v/>
      </c>
      <c r="G47" s="82"/>
      <c r="H47" s="29" t="str">
        <f>IF($C47="","",VLOOKUP($C47,目次!$B$4:$O$8,8,0))</f>
        <v/>
      </c>
      <c r="I47" s="29" t="str">
        <f>IF($C47="","",VLOOKUP($C47,目次!$B$4:$O$8,9,0))</f>
        <v/>
      </c>
      <c r="J47" s="29"/>
      <c r="K47" s="29" t="str">
        <f>IF($C47="","",VLOOKUP($C47,目次!$B$4:$O$8,11,0))</f>
        <v/>
      </c>
      <c r="L47" s="29"/>
      <c r="M47" s="29" t="str">
        <f>IF($C47="","",VLOOKUP($C47,目次!$B$4:$O$8,13,0))</f>
        <v/>
      </c>
      <c r="N47" s="29"/>
      <c r="O47" s="29"/>
    </row>
    <row r="48" spans="2:15" ht="34.5" customHeight="1" x14ac:dyDescent="0.2">
      <c r="B48" s="67">
        <f t="shared" si="0"/>
        <v>0</v>
      </c>
      <c r="C48" s="11"/>
      <c r="D48" s="28" t="str">
        <f>IF($C48="","",VLOOKUP($C48,目次!$B$4:$O$8,2,0))</f>
        <v/>
      </c>
      <c r="E48" s="67">
        <f t="shared" si="1"/>
        <v>0</v>
      </c>
      <c r="F48" s="29" t="str">
        <f>IF($C48="","",VLOOKUP($C48,目次!$B$4:$O$8,6,0))</f>
        <v/>
      </c>
      <c r="G48" s="82"/>
      <c r="H48" s="29" t="str">
        <f>IF($C48="","",VLOOKUP($C48,目次!$B$4:$O$8,8,0))</f>
        <v/>
      </c>
      <c r="I48" s="29" t="str">
        <f>IF($C48="","",VLOOKUP($C48,目次!$B$4:$O$8,9,0))</f>
        <v/>
      </c>
      <c r="J48" s="29"/>
      <c r="K48" s="29" t="str">
        <f>IF($C48="","",VLOOKUP($C48,目次!$B$4:$O$8,11,0))</f>
        <v/>
      </c>
      <c r="L48" s="29"/>
      <c r="M48" s="29" t="str">
        <f>IF($C48="","",VLOOKUP($C48,目次!$B$4:$O$8,13,0))</f>
        <v/>
      </c>
      <c r="N48" s="29"/>
      <c r="O48" s="29"/>
    </row>
    <row r="49" spans="2:15" ht="34.5" customHeight="1" x14ac:dyDescent="0.2">
      <c r="B49" s="67">
        <f t="shared" si="0"/>
        <v>0</v>
      </c>
      <c r="C49" s="11"/>
      <c r="D49" s="28" t="str">
        <f>IF($C49="","",VLOOKUP($C49,目次!$B$4:$O$8,2,0))</f>
        <v/>
      </c>
      <c r="E49" s="67">
        <f t="shared" si="1"/>
        <v>0</v>
      </c>
      <c r="F49" s="29" t="str">
        <f>IF($C49="","",VLOOKUP($C49,目次!$B$4:$O$8,6,0))</f>
        <v/>
      </c>
      <c r="G49" s="82"/>
      <c r="H49" s="29" t="str">
        <f>IF($C49="","",VLOOKUP($C49,目次!$B$4:$O$8,8,0))</f>
        <v/>
      </c>
      <c r="I49" s="29" t="str">
        <f>IF($C49="","",VLOOKUP($C49,目次!$B$4:$O$8,9,0))</f>
        <v/>
      </c>
      <c r="J49" s="29"/>
      <c r="K49" s="29" t="str">
        <f>IF($C49="","",VLOOKUP($C49,目次!$B$4:$O$8,11,0))</f>
        <v/>
      </c>
      <c r="L49" s="29"/>
      <c r="M49" s="29" t="str">
        <f>IF($C49="","",VLOOKUP($C49,目次!$B$4:$O$8,13,0))</f>
        <v/>
      </c>
      <c r="N49" s="29"/>
      <c r="O49" s="29"/>
    </row>
    <row r="50" spans="2:15" ht="34.5" customHeight="1" x14ac:dyDescent="0.2">
      <c r="B50" s="67">
        <f t="shared" si="0"/>
        <v>0</v>
      </c>
      <c r="C50" s="11"/>
      <c r="D50" s="28" t="str">
        <f>IF($C50="","",VLOOKUP($C50,目次!$B$4:$O$8,2,0))</f>
        <v/>
      </c>
      <c r="E50" s="67">
        <f t="shared" si="1"/>
        <v>0</v>
      </c>
      <c r="F50" s="29" t="str">
        <f>IF($C50="","",VLOOKUP($C50,目次!$B$4:$O$8,6,0))</f>
        <v/>
      </c>
      <c r="G50" s="82"/>
      <c r="H50" s="29" t="str">
        <f>IF($C50="","",VLOOKUP($C50,目次!$B$4:$O$8,8,0))</f>
        <v/>
      </c>
      <c r="I50" s="29" t="str">
        <f>IF($C50="","",VLOOKUP($C50,目次!$B$4:$O$8,9,0))</f>
        <v/>
      </c>
      <c r="J50" s="29"/>
      <c r="K50" s="29" t="str">
        <f>IF($C50="","",VLOOKUP($C50,目次!$B$4:$O$8,11,0))</f>
        <v/>
      </c>
      <c r="L50" s="29"/>
      <c r="M50" s="29" t="str">
        <f>IF($C50="","",VLOOKUP($C50,目次!$B$4:$O$8,13,0))</f>
        <v/>
      </c>
      <c r="N50" s="29"/>
      <c r="O50" s="29"/>
    </row>
    <row r="51" spans="2:15" ht="34.5" customHeight="1" x14ac:dyDescent="0.2">
      <c r="B51" s="67">
        <f t="shared" si="0"/>
        <v>0</v>
      </c>
      <c r="C51" s="11"/>
      <c r="D51" s="28" t="str">
        <f>IF($C51="","",VLOOKUP($C51,目次!$B$4:$O$8,2,0))</f>
        <v/>
      </c>
      <c r="E51" s="67">
        <f t="shared" si="1"/>
        <v>0</v>
      </c>
      <c r="F51" s="29" t="str">
        <f>IF($C51="","",VLOOKUP($C51,目次!$B$4:$O$8,6,0))</f>
        <v/>
      </c>
      <c r="G51" s="82"/>
      <c r="H51" s="29" t="str">
        <f>IF($C51="","",VLOOKUP($C51,目次!$B$4:$O$8,8,0))</f>
        <v/>
      </c>
      <c r="I51" s="29" t="str">
        <f>IF($C51="","",VLOOKUP($C51,目次!$B$4:$O$8,9,0))</f>
        <v/>
      </c>
      <c r="J51" s="29"/>
      <c r="K51" s="29" t="str">
        <f>IF($C51="","",VLOOKUP($C51,目次!$B$4:$O$8,11,0))</f>
        <v/>
      </c>
      <c r="L51" s="29"/>
      <c r="M51" s="29" t="str">
        <f>IF($C51="","",VLOOKUP($C51,目次!$B$4:$O$8,13,0))</f>
        <v/>
      </c>
      <c r="N51" s="29"/>
      <c r="O51" s="29"/>
    </row>
    <row r="52" spans="2:15" ht="34.5" customHeight="1" x14ac:dyDescent="0.2">
      <c r="B52" s="67">
        <f t="shared" si="0"/>
        <v>0</v>
      </c>
      <c r="C52" s="11"/>
      <c r="D52" s="28" t="str">
        <f>IF($C52="","",VLOOKUP($C52,目次!$B$4:$O$8,2,0))</f>
        <v/>
      </c>
      <c r="E52" s="67">
        <f t="shared" si="1"/>
        <v>0</v>
      </c>
      <c r="F52" s="29" t="str">
        <f>IF($C52="","",VLOOKUP($C52,目次!$B$4:$O$8,6,0))</f>
        <v/>
      </c>
      <c r="G52" s="82"/>
      <c r="H52" s="29" t="str">
        <f>IF($C52="","",VLOOKUP($C52,目次!$B$4:$O$8,8,0))</f>
        <v/>
      </c>
      <c r="I52" s="29" t="str">
        <f>IF($C52="","",VLOOKUP($C52,目次!$B$4:$O$8,9,0))</f>
        <v/>
      </c>
      <c r="J52" s="29"/>
      <c r="K52" s="29" t="str">
        <f>IF($C52="","",VLOOKUP($C52,目次!$B$4:$O$8,11,0))</f>
        <v/>
      </c>
      <c r="L52" s="29"/>
      <c r="M52" s="29" t="str">
        <f>IF($C52="","",VLOOKUP($C52,目次!$B$4:$O$8,13,0))</f>
        <v/>
      </c>
      <c r="N52" s="29"/>
      <c r="O52" s="29"/>
    </row>
    <row r="53" spans="2:15" ht="34.5" customHeight="1" x14ac:dyDescent="0.2">
      <c r="B53" s="67">
        <f t="shared" si="0"/>
        <v>0</v>
      </c>
      <c r="C53" s="11"/>
      <c r="D53" s="28" t="str">
        <f>IF($C53="","",VLOOKUP($C53,目次!$B$4:$O$8,2,0))</f>
        <v/>
      </c>
      <c r="E53" s="67">
        <f t="shared" si="1"/>
        <v>0</v>
      </c>
      <c r="F53" s="29" t="str">
        <f>IF($C53="","",VLOOKUP($C53,目次!$B$4:$O$8,6,0))</f>
        <v/>
      </c>
      <c r="G53" s="82"/>
      <c r="H53" s="29" t="str">
        <f>IF($C53="","",VLOOKUP($C53,目次!$B$4:$O$8,8,0))</f>
        <v/>
      </c>
      <c r="I53" s="29" t="str">
        <f>IF($C53="","",VLOOKUP($C53,目次!$B$4:$O$8,9,0))</f>
        <v/>
      </c>
      <c r="J53" s="29"/>
      <c r="K53" s="29" t="str">
        <f>IF($C53="","",VLOOKUP($C53,目次!$B$4:$O$8,11,0))</f>
        <v/>
      </c>
      <c r="L53" s="29"/>
      <c r="M53" s="29" t="str">
        <f>IF($C53="","",VLOOKUP($C53,目次!$B$4:$O$8,13,0))</f>
        <v/>
      </c>
      <c r="N53" s="29"/>
      <c r="O53" s="29"/>
    </row>
    <row r="54" spans="2:15" ht="34.5" customHeight="1" x14ac:dyDescent="0.2">
      <c r="B54" s="67">
        <f t="shared" si="0"/>
        <v>0</v>
      </c>
      <c r="C54" s="11"/>
      <c r="D54" s="28" t="str">
        <f>IF($C54="","",VLOOKUP($C54,目次!$B$4:$O$8,2,0))</f>
        <v/>
      </c>
      <c r="E54" s="67">
        <f t="shared" si="1"/>
        <v>0</v>
      </c>
      <c r="F54" s="29" t="str">
        <f>IF($C54="","",VLOOKUP($C54,目次!$B$4:$O$8,6,0))</f>
        <v/>
      </c>
      <c r="G54" s="82"/>
      <c r="H54" s="29" t="str">
        <f>IF($C54="","",VLOOKUP($C54,目次!$B$4:$O$8,8,0))</f>
        <v/>
      </c>
      <c r="I54" s="29" t="str">
        <f>IF($C54="","",VLOOKUP($C54,目次!$B$4:$O$8,9,0))</f>
        <v/>
      </c>
      <c r="J54" s="29"/>
      <c r="K54" s="29" t="str">
        <f>IF($C54="","",VLOOKUP($C54,目次!$B$4:$O$8,11,0))</f>
        <v/>
      </c>
      <c r="L54" s="29"/>
      <c r="M54" s="29" t="str">
        <f>IF($C54="","",VLOOKUP($C54,目次!$B$4:$O$8,13,0))</f>
        <v/>
      </c>
      <c r="N54" s="29"/>
      <c r="O54" s="29"/>
    </row>
    <row r="55" spans="2:15" ht="34.5" customHeight="1" x14ac:dyDescent="0.2">
      <c r="B55" s="67">
        <f t="shared" si="0"/>
        <v>0</v>
      </c>
      <c r="C55" s="11"/>
      <c r="D55" s="28" t="str">
        <f>IF($C55="","",VLOOKUP($C55,目次!$B$4:$O$8,2,0))</f>
        <v/>
      </c>
      <c r="E55" s="67">
        <f t="shared" si="1"/>
        <v>0</v>
      </c>
      <c r="F55" s="29" t="str">
        <f>IF($C55="","",VLOOKUP($C55,目次!$B$4:$O$8,6,0))</f>
        <v/>
      </c>
      <c r="G55" s="82"/>
      <c r="H55" s="29" t="str">
        <f>IF($C55="","",VLOOKUP($C55,目次!$B$4:$O$8,8,0))</f>
        <v/>
      </c>
      <c r="I55" s="29" t="str">
        <f>IF($C55="","",VLOOKUP($C55,目次!$B$4:$O$8,9,0))</f>
        <v/>
      </c>
      <c r="J55" s="29"/>
      <c r="K55" s="29" t="str">
        <f>IF($C55="","",VLOOKUP($C55,目次!$B$4:$O$8,11,0))</f>
        <v/>
      </c>
      <c r="L55" s="29"/>
      <c r="M55" s="29" t="str">
        <f>IF($C55="","",VLOOKUP($C55,目次!$B$4:$O$8,13,0))</f>
        <v/>
      </c>
      <c r="N55" s="29"/>
      <c r="O55" s="29"/>
    </row>
    <row r="56" spans="2:15" ht="34.5" customHeight="1" x14ac:dyDescent="0.2">
      <c r="B56" s="67">
        <f t="shared" si="0"/>
        <v>0</v>
      </c>
      <c r="C56" s="11"/>
      <c r="D56" s="28" t="str">
        <f>IF($C56="","",VLOOKUP($C56,目次!$B$4:$O$8,2,0))</f>
        <v/>
      </c>
      <c r="E56" s="67">
        <f t="shared" si="1"/>
        <v>0</v>
      </c>
      <c r="F56" s="29" t="str">
        <f>IF($C56="","",VLOOKUP($C56,目次!$B$4:$O$8,6,0))</f>
        <v/>
      </c>
      <c r="G56" s="82"/>
      <c r="H56" s="29" t="str">
        <f>IF($C56="","",VLOOKUP($C56,目次!$B$4:$O$8,8,0))</f>
        <v/>
      </c>
      <c r="I56" s="29" t="str">
        <f>IF($C56="","",VLOOKUP($C56,目次!$B$4:$O$8,9,0))</f>
        <v/>
      </c>
      <c r="J56" s="29"/>
      <c r="K56" s="29" t="str">
        <f>IF($C56="","",VLOOKUP($C56,目次!$B$4:$O$8,11,0))</f>
        <v/>
      </c>
      <c r="L56" s="29"/>
      <c r="M56" s="29" t="str">
        <f>IF($C56="","",VLOOKUP($C56,目次!$B$4:$O$8,13,0))</f>
        <v/>
      </c>
      <c r="N56" s="29"/>
      <c r="O56" s="29"/>
    </row>
    <row r="57" spans="2:15" ht="34.5" customHeight="1" x14ac:dyDescent="0.2">
      <c r="B57" s="67">
        <f t="shared" si="0"/>
        <v>0</v>
      </c>
      <c r="C57" s="11"/>
      <c r="D57" s="28" t="str">
        <f>IF($C57="","",VLOOKUP($C57,目次!$B$4:$O$8,2,0))</f>
        <v/>
      </c>
      <c r="E57" s="67">
        <f t="shared" si="1"/>
        <v>0</v>
      </c>
      <c r="F57" s="29" t="str">
        <f>IF($C57="","",VLOOKUP($C57,目次!$B$4:$O$8,6,0))</f>
        <v/>
      </c>
      <c r="G57" s="82"/>
      <c r="H57" s="29" t="str">
        <f>IF($C57="","",VLOOKUP($C57,目次!$B$4:$O$8,8,0))</f>
        <v/>
      </c>
      <c r="I57" s="29" t="str">
        <f>IF($C57="","",VLOOKUP($C57,目次!$B$4:$O$8,9,0))</f>
        <v/>
      </c>
      <c r="J57" s="29"/>
      <c r="K57" s="29" t="str">
        <f>IF($C57="","",VLOOKUP($C57,目次!$B$4:$O$8,11,0))</f>
        <v/>
      </c>
      <c r="L57" s="29"/>
      <c r="M57" s="29" t="str">
        <f>IF($C57="","",VLOOKUP($C57,目次!$B$4:$O$8,13,0))</f>
        <v/>
      </c>
      <c r="N57" s="29"/>
      <c r="O57" s="29"/>
    </row>
    <row r="58" spans="2:15" ht="34.5" customHeight="1" x14ac:dyDescent="0.2">
      <c r="B58" s="67">
        <f t="shared" si="0"/>
        <v>0</v>
      </c>
      <c r="C58" s="11"/>
      <c r="D58" s="28" t="str">
        <f>IF($C58="","",VLOOKUP($C58,目次!$B$4:$O$8,2,0))</f>
        <v/>
      </c>
      <c r="E58" s="67">
        <f t="shared" si="1"/>
        <v>0</v>
      </c>
      <c r="F58" s="29" t="str">
        <f>IF($C58="","",VLOOKUP($C58,目次!$B$4:$O$8,6,0))</f>
        <v/>
      </c>
      <c r="G58" s="82"/>
      <c r="H58" s="29" t="str">
        <f>IF($C58="","",VLOOKUP($C58,目次!$B$4:$O$8,8,0))</f>
        <v/>
      </c>
      <c r="I58" s="29" t="str">
        <f>IF($C58="","",VLOOKUP($C58,目次!$B$4:$O$8,9,0))</f>
        <v/>
      </c>
      <c r="J58" s="29"/>
      <c r="K58" s="29" t="str">
        <f>IF($C58="","",VLOOKUP($C58,目次!$B$4:$O$8,11,0))</f>
        <v/>
      </c>
      <c r="L58" s="29"/>
      <c r="M58" s="29" t="str">
        <f>IF($C58="","",VLOOKUP($C58,目次!$B$4:$O$8,13,0))</f>
        <v/>
      </c>
      <c r="N58" s="29"/>
      <c r="O58" s="29"/>
    </row>
    <row r="59" spans="2:15" ht="34.5" customHeight="1" x14ac:dyDescent="0.2">
      <c r="B59" s="67">
        <f t="shared" si="0"/>
        <v>0</v>
      </c>
      <c r="C59" s="11"/>
      <c r="D59" s="28" t="str">
        <f>IF($C59="","",VLOOKUP($C59,目次!$B$4:$O$8,2,0))</f>
        <v/>
      </c>
      <c r="E59" s="67">
        <f t="shared" si="1"/>
        <v>0</v>
      </c>
      <c r="F59" s="29" t="str">
        <f>IF($C59="","",VLOOKUP($C59,目次!$B$4:$O$8,6,0))</f>
        <v/>
      </c>
      <c r="G59" s="82"/>
      <c r="H59" s="29" t="str">
        <f>IF($C59="","",VLOOKUP($C59,目次!$B$4:$O$8,8,0))</f>
        <v/>
      </c>
      <c r="I59" s="29" t="str">
        <f>IF($C59="","",VLOOKUP($C59,目次!$B$4:$O$8,9,0))</f>
        <v/>
      </c>
      <c r="J59" s="29"/>
      <c r="K59" s="29" t="str">
        <f>IF($C59="","",VLOOKUP($C59,目次!$B$4:$O$8,11,0))</f>
        <v/>
      </c>
      <c r="L59" s="29"/>
      <c r="M59" s="29" t="str">
        <f>IF($C59="","",VLOOKUP($C59,目次!$B$4:$O$8,13,0))</f>
        <v/>
      </c>
      <c r="N59" s="29"/>
      <c r="O59" s="29"/>
    </row>
    <row r="60" spans="2:15" ht="34.5" customHeight="1" x14ac:dyDescent="0.2">
      <c r="B60" s="67">
        <f t="shared" si="0"/>
        <v>0</v>
      </c>
      <c r="C60" s="11"/>
      <c r="D60" s="28" t="str">
        <f>IF($C60="","",VLOOKUP($C60,目次!$B$4:$O$8,2,0))</f>
        <v/>
      </c>
      <c r="E60" s="67">
        <f t="shared" si="1"/>
        <v>0</v>
      </c>
      <c r="F60" s="29" t="str">
        <f>IF($C60="","",VLOOKUP($C60,目次!$B$4:$O$8,6,0))</f>
        <v/>
      </c>
      <c r="G60" s="82"/>
      <c r="H60" s="29" t="str">
        <f>IF($C60="","",VLOOKUP($C60,目次!$B$4:$O$8,8,0))</f>
        <v/>
      </c>
      <c r="I60" s="29" t="str">
        <f>IF($C60="","",VLOOKUP($C60,目次!$B$4:$O$8,9,0))</f>
        <v/>
      </c>
      <c r="J60" s="29"/>
      <c r="K60" s="29" t="str">
        <f>IF($C60="","",VLOOKUP($C60,目次!$B$4:$O$8,11,0))</f>
        <v/>
      </c>
      <c r="L60" s="29"/>
      <c r="M60" s="29" t="str">
        <f>IF($C60="","",VLOOKUP($C60,目次!$B$4:$O$8,13,0))</f>
        <v/>
      </c>
      <c r="N60" s="29"/>
      <c r="O60" s="29"/>
    </row>
    <row r="61" spans="2:15" ht="34.5" customHeight="1" x14ac:dyDescent="0.2">
      <c r="B61" s="67">
        <f t="shared" si="0"/>
        <v>0</v>
      </c>
      <c r="C61" s="11"/>
      <c r="D61" s="28" t="str">
        <f>IF($C61="","",VLOOKUP($C61,目次!$B$4:$O$8,2,0))</f>
        <v/>
      </c>
      <c r="E61" s="67">
        <f t="shared" si="1"/>
        <v>0</v>
      </c>
      <c r="F61" s="29" t="str">
        <f>IF($C61="","",VLOOKUP($C61,目次!$B$4:$O$8,6,0))</f>
        <v/>
      </c>
      <c r="G61" s="82"/>
      <c r="H61" s="29" t="str">
        <f>IF($C61="","",VLOOKUP($C61,目次!$B$4:$O$8,8,0))</f>
        <v/>
      </c>
      <c r="I61" s="29" t="str">
        <f>IF($C61="","",VLOOKUP($C61,目次!$B$4:$O$8,9,0))</f>
        <v/>
      </c>
      <c r="J61" s="29"/>
      <c r="K61" s="29" t="str">
        <f>IF($C61="","",VLOOKUP($C61,目次!$B$4:$O$8,11,0))</f>
        <v/>
      </c>
      <c r="L61" s="29"/>
      <c r="M61" s="29" t="str">
        <f>IF($C61="","",VLOOKUP($C61,目次!$B$4:$O$8,13,0))</f>
        <v/>
      </c>
      <c r="N61" s="29"/>
      <c r="O61" s="29"/>
    </row>
    <row r="62" spans="2:15" ht="34.5" customHeight="1" x14ac:dyDescent="0.2">
      <c r="B62" s="67">
        <f t="shared" si="0"/>
        <v>0</v>
      </c>
      <c r="C62" s="11"/>
      <c r="D62" s="28" t="str">
        <f>IF($C62="","",VLOOKUP($C62,目次!$B$4:$O$8,2,0))</f>
        <v/>
      </c>
      <c r="E62" s="67">
        <f t="shared" si="1"/>
        <v>0</v>
      </c>
      <c r="F62" s="29" t="str">
        <f>IF($C62="","",VLOOKUP($C62,目次!$B$4:$O$8,6,0))</f>
        <v/>
      </c>
      <c r="G62" s="82"/>
      <c r="H62" s="29" t="str">
        <f>IF($C62="","",VLOOKUP($C62,目次!$B$4:$O$8,8,0))</f>
        <v/>
      </c>
      <c r="I62" s="29" t="str">
        <f>IF($C62="","",VLOOKUP($C62,目次!$B$4:$O$8,9,0))</f>
        <v/>
      </c>
      <c r="J62" s="29"/>
      <c r="K62" s="29" t="str">
        <f>IF($C62="","",VLOOKUP($C62,目次!$B$4:$O$8,11,0))</f>
        <v/>
      </c>
      <c r="L62" s="29"/>
      <c r="M62" s="29" t="str">
        <f>IF($C62="","",VLOOKUP($C62,目次!$B$4:$O$8,13,0))</f>
        <v/>
      </c>
      <c r="N62" s="29"/>
      <c r="O62" s="29"/>
    </row>
    <row r="63" spans="2:15" ht="34.5" customHeight="1" x14ac:dyDescent="0.2">
      <c r="B63" s="67">
        <f t="shared" si="0"/>
        <v>0</v>
      </c>
      <c r="C63" s="11"/>
      <c r="D63" s="28" t="str">
        <f>IF($C63="","",VLOOKUP($C63,目次!$B$4:$O$8,2,0))</f>
        <v/>
      </c>
      <c r="E63" s="67">
        <f t="shared" si="1"/>
        <v>0</v>
      </c>
      <c r="F63" s="29" t="str">
        <f>IF($C63="","",VLOOKUP($C63,目次!$B$4:$O$8,6,0))</f>
        <v/>
      </c>
      <c r="G63" s="82"/>
      <c r="H63" s="29" t="str">
        <f>IF($C63="","",VLOOKUP($C63,目次!$B$4:$O$8,8,0))</f>
        <v/>
      </c>
      <c r="I63" s="29" t="str">
        <f>IF($C63="","",VLOOKUP($C63,目次!$B$4:$O$8,9,0))</f>
        <v/>
      </c>
      <c r="J63" s="29"/>
      <c r="K63" s="29" t="str">
        <f>IF($C63="","",VLOOKUP($C63,目次!$B$4:$O$8,11,0))</f>
        <v/>
      </c>
      <c r="L63" s="29"/>
      <c r="M63" s="29" t="str">
        <f>IF($C63="","",VLOOKUP($C63,目次!$B$4:$O$8,13,0))</f>
        <v/>
      </c>
      <c r="N63" s="29"/>
      <c r="O63" s="29"/>
    </row>
    <row r="64" spans="2:15" ht="34.5" customHeight="1" x14ac:dyDescent="0.2">
      <c r="B64" s="67">
        <f t="shared" si="0"/>
        <v>0</v>
      </c>
      <c r="C64" s="11"/>
      <c r="D64" s="28" t="str">
        <f>IF($C64="","",VLOOKUP($C64,目次!$B$4:$O$8,2,0))</f>
        <v/>
      </c>
      <c r="E64" s="67">
        <f t="shared" si="1"/>
        <v>0</v>
      </c>
      <c r="F64" s="29" t="str">
        <f>IF($C64="","",VLOOKUP($C64,目次!$B$4:$O$8,6,0))</f>
        <v/>
      </c>
      <c r="G64" s="82"/>
      <c r="H64" s="29" t="str">
        <f>IF($C64="","",VLOOKUP($C64,目次!$B$4:$O$8,8,0))</f>
        <v/>
      </c>
      <c r="I64" s="29" t="str">
        <f>IF($C64="","",VLOOKUP($C64,目次!$B$4:$O$8,9,0))</f>
        <v/>
      </c>
      <c r="J64" s="29"/>
      <c r="K64" s="29" t="str">
        <f>IF($C64="","",VLOOKUP($C64,目次!$B$4:$O$8,11,0))</f>
        <v/>
      </c>
      <c r="L64" s="29"/>
      <c r="M64" s="29" t="str">
        <f>IF($C64="","",VLOOKUP($C64,目次!$B$4:$O$8,13,0))</f>
        <v/>
      </c>
      <c r="N64" s="29"/>
      <c r="O64" s="29"/>
    </row>
    <row r="65" spans="2:15" ht="34.5" customHeight="1" x14ac:dyDescent="0.2">
      <c r="B65" s="67">
        <f t="shared" si="0"/>
        <v>0</v>
      </c>
      <c r="C65" s="11"/>
      <c r="D65" s="28" t="str">
        <f>IF($C65="","",VLOOKUP($C65,目次!$B$4:$O$8,2,0))</f>
        <v/>
      </c>
      <c r="E65" s="67">
        <f t="shared" si="1"/>
        <v>0</v>
      </c>
      <c r="F65" s="29" t="str">
        <f>IF($C65="","",VLOOKUP($C65,目次!$B$4:$O$8,6,0))</f>
        <v/>
      </c>
      <c r="G65" s="82"/>
      <c r="H65" s="29" t="str">
        <f>IF($C65="","",VLOOKUP($C65,目次!$B$4:$O$8,8,0))</f>
        <v/>
      </c>
      <c r="I65" s="29" t="str">
        <f>IF($C65="","",VLOOKUP($C65,目次!$B$4:$O$8,9,0))</f>
        <v/>
      </c>
      <c r="J65" s="29"/>
      <c r="K65" s="29" t="str">
        <f>IF($C65="","",VLOOKUP($C65,目次!$B$4:$O$8,11,0))</f>
        <v/>
      </c>
      <c r="L65" s="29"/>
      <c r="M65" s="29" t="str">
        <f>IF($C65="","",VLOOKUP($C65,目次!$B$4:$O$8,13,0))</f>
        <v/>
      </c>
      <c r="N65" s="29"/>
      <c r="O65" s="29"/>
    </row>
    <row r="66" spans="2:15" ht="34.5" customHeight="1" x14ac:dyDescent="0.2">
      <c r="B66" s="67">
        <f t="shared" si="0"/>
        <v>0</v>
      </c>
      <c r="C66" s="11"/>
      <c r="D66" s="28" t="str">
        <f>IF($C66="","",VLOOKUP($C66,目次!$B$4:$O$8,2,0))</f>
        <v/>
      </c>
      <c r="E66" s="67">
        <f t="shared" si="1"/>
        <v>0</v>
      </c>
      <c r="F66" s="29" t="str">
        <f>IF($C66="","",VLOOKUP($C66,目次!$B$4:$O$8,6,0))</f>
        <v/>
      </c>
      <c r="G66" s="82"/>
      <c r="H66" s="29" t="str">
        <f>IF($C66="","",VLOOKUP($C66,目次!$B$4:$O$8,8,0))</f>
        <v/>
      </c>
      <c r="I66" s="29" t="str">
        <f>IF($C66="","",VLOOKUP($C66,目次!$B$4:$O$8,9,0))</f>
        <v/>
      </c>
      <c r="J66" s="29"/>
      <c r="K66" s="29" t="str">
        <f>IF($C66="","",VLOOKUP($C66,目次!$B$4:$O$8,11,0))</f>
        <v/>
      </c>
      <c r="L66" s="29"/>
      <c r="M66" s="29" t="str">
        <f>IF($C66="","",VLOOKUP($C66,目次!$B$4:$O$8,13,0))</f>
        <v/>
      </c>
      <c r="N66" s="29"/>
      <c r="O66" s="29"/>
    </row>
    <row r="67" spans="2:15" ht="34.5" customHeight="1" x14ac:dyDescent="0.2">
      <c r="B67" s="67">
        <f t="shared" si="0"/>
        <v>0</v>
      </c>
      <c r="C67" s="11"/>
      <c r="D67" s="28" t="str">
        <f>IF($C67="","",VLOOKUP($C67,目次!$B$4:$O$8,2,0))</f>
        <v/>
      </c>
      <c r="E67" s="67">
        <f t="shared" si="1"/>
        <v>0</v>
      </c>
      <c r="F67" s="29" t="str">
        <f>IF($C67="","",VLOOKUP($C67,目次!$B$4:$O$8,6,0))</f>
        <v/>
      </c>
      <c r="G67" s="82"/>
      <c r="H67" s="29" t="str">
        <f>IF($C67="","",VLOOKUP($C67,目次!$B$4:$O$8,8,0))</f>
        <v/>
      </c>
      <c r="I67" s="29" t="str">
        <f>IF($C67="","",VLOOKUP($C67,目次!$B$4:$O$8,9,0))</f>
        <v/>
      </c>
      <c r="J67" s="29"/>
      <c r="K67" s="29" t="str">
        <f>IF($C67="","",VLOOKUP($C67,目次!$B$4:$O$8,11,0))</f>
        <v/>
      </c>
      <c r="L67" s="29"/>
      <c r="M67" s="29" t="str">
        <f>IF($C67="","",VLOOKUP($C67,目次!$B$4:$O$8,13,0))</f>
        <v/>
      </c>
      <c r="N67" s="29"/>
      <c r="O67" s="29"/>
    </row>
    <row r="68" spans="2:15" ht="34.5" customHeight="1" x14ac:dyDescent="0.2">
      <c r="B68" s="67">
        <f t="shared" si="0"/>
        <v>0</v>
      </c>
      <c r="C68" s="11"/>
      <c r="D68" s="28" t="str">
        <f>IF($C68="","",VLOOKUP($C68,目次!$B$4:$O$8,2,0))</f>
        <v/>
      </c>
      <c r="E68" s="67">
        <f t="shared" si="1"/>
        <v>0</v>
      </c>
      <c r="F68" s="29" t="str">
        <f>IF($C68="","",VLOOKUP($C68,目次!$B$4:$O$8,6,0))</f>
        <v/>
      </c>
      <c r="G68" s="82"/>
      <c r="H68" s="29" t="str">
        <f>IF($C68="","",VLOOKUP($C68,目次!$B$4:$O$8,8,0))</f>
        <v/>
      </c>
      <c r="I68" s="29" t="str">
        <f>IF($C68="","",VLOOKUP($C68,目次!$B$4:$O$8,9,0))</f>
        <v/>
      </c>
      <c r="J68" s="29"/>
      <c r="K68" s="29" t="str">
        <f>IF($C68="","",VLOOKUP($C68,目次!$B$4:$O$8,11,0))</f>
        <v/>
      </c>
      <c r="L68" s="29"/>
      <c r="M68" s="29" t="str">
        <f>IF($C68="","",VLOOKUP($C68,目次!$B$4:$O$8,13,0))</f>
        <v/>
      </c>
      <c r="N68" s="29"/>
      <c r="O68" s="29"/>
    </row>
    <row r="69" spans="2:15" ht="34.5" customHeight="1" x14ac:dyDescent="0.2">
      <c r="B69" s="67">
        <f t="shared" si="0"/>
        <v>0</v>
      </c>
      <c r="C69" s="11"/>
      <c r="D69" s="28" t="str">
        <f>IF($C69="","",VLOOKUP($C69,目次!$B$4:$O$8,2,0))</f>
        <v/>
      </c>
      <c r="E69" s="67">
        <f t="shared" si="1"/>
        <v>0</v>
      </c>
      <c r="F69" s="29" t="str">
        <f>IF($C69="","",VLOOKUP($C69,目次!$B$4:$O$8,6,0))</f>
        <v/>
      </c>
      <c r="G69" s="82"/>
      <c r="H69" s="29" t="str">
        <f>IF($C69="","",VLOOKUP($C69,目次!$B$4:$O$8,8,0))</f>
        <v/>
      </c>
      <c r="I69" s="29" t="str">
        <f>IF($C69="","",VLOOKUP($C69,目次!$B$4:$O$8,9,0))</f>
        <v/>
      </c>
      <c r="J69" s="29"/>
      <c r="K69" s="29" t="str">
        <f>IF($C69="","",VLOOKUP($C69,目次!$B$4:$O$8,11,0))</f>
        <v/>
      </c>
      <c r="L69" s="29"/>
      <c r="M69" s="29" t="str">
        <f>IF($C69="","",VLOOKUP($C69,目次!$B$4:$O$8,13,0))</f>
        <v/>
      </c>
      <c r="N69" s="29"/>
      <c r="O69" s="29"/>
    </row>
    <row r="70" spans="2:15" ht="34.5" customHeight="1" x14ac:dyDescent="0.2">
      <c r="B70" s="67">
        <f t="shared" si="0"/>
        <v>0</v>
      </c>
      <c r="C70" s="11"/>
      <c r="D70" s="28" t="str">
        <f>IF($C70="","",VLOOKUP($C70,目次!$B$4:$O$8,2,0))</f>
        <v/>
      </c>
      <c r="E70" s="67">
        <f t="shared" si="1"/>
        <v>0</v>
      </c>
      <c r="F70" s="29" t="str">
        <f>IF($C70="","",VLOOKUP($C70,目次!$B$4:$O$8,6,0))</f>
        <v/>
      </c>
      <c r="G70" s="82"/>
      <c r="H70" s="29" t="str">
        <f>IF($C70="","",VLOOKUP($C70,目次!$B$4:$O$8,8,0))</f>
        <v/>
      </c>
      <c r="I70" s="29" t="str">
        <f>IF($C70="","",VLOOKUP($C70,目次!$B$4:$O$8,9,0))</f>
        <v/>
      </c>
      <c r="J70" s="29"/>
      <c r="K70" s="29" t="str">
        <f>IF($C70="","",VLOOKUP($C70,目次!$B$4:$O$8,11,0))</f>
        <v/>
      </c>
      <c r="L70" s="29"/>
      <c r="M70" s="29" t="str">
        <f>IF($C70="","",VLOOKUP($C70,目次!$B$4:$O$8,13,0))</f>
        <v/>
      </c>
      <c r="N70" s="29"/>
      <c r="O70" s="29"/>
    </row>
    <row r="71" spans="2:15" ht="34.5" customHeight="1" x14ac:dyDescent="0.2">
      <c r="B71" s="67">
        <f t="shared" si="0"/>
        <v>0</v>
      </c>
      <c r="C71" s="11"/>
      <c r="D71" s="28" t="str">
        <f>IF($C71="","",VLOOKUP($C71,目次!$B$4:$O$8,2,0))</f>
        <v/>
      </c>
      <c r="E71" s="67">
        <f t="shared" si="1"/>
        <v>0</v>
      </c>
      <c r="F71" s="29" t="str">
        <f>IF($C71="","",VLOOKUP($C71,目次!$B$4:$O$8,6,0))</f>
        <v/>
      </c>
      <c r="G71" s="82"/>
      <c r="H71" s="29" t="str">
        <f>IF($C71="","",VLOOKUP($C71,目次!$B$4:$O$8,8,0))</f>
        <v/>
      </c>
      <c r="I71" s="29" t="str">
        <f>IF($C71="","",VLOOKUP($C71,目次!$B$4:$O$8,9,0))</f>
        <v/>
      </c>
      <c r="J71" s="29"/>
      <c r="K71" s="29" t="str">
        <f>IF($C71="","",VLOOKUP($C71,目次!$B$4:$O$8,11,0))</f>
        <v/>
      </c>
      <c r="L71" s="29"/>
      <c r="M71" s="29" t="str">
        <f>IF($C71="","",VLOOKUP($C71,目次!$B$4:$O$8,13,0))</f>
        <v/>
      </c>
      <c r="N71" s="29"/>
      <c r="O71" s="29"/>
    </row>
    <row r="72" spans="2:15" ht="34.5" customHeight="1" x14ac:dyDescent="0.2">
      <c r="B72" s="67">
        <f t="shared" si="0"/>
        <v>0</v>
      </c>
      <c r="C72" s="11"/>
      <c r="D72" s="28" t="str">
        <f>IF($C72="","",VLOOKUP($C72,目次!$B$4:$O$8,2,0))</f>
        <v/>
      </c>
      <c r="E72" s="67">
        <f t="shared" si="1"/>
        <v>0</v>
      </c>
      <c r="F72" s="29" t="str">
        <f>IF($C72="","",VLOOKUP($C72,目次!$B$4:$O$8,6,0))</f>
        <v/>
      </c>
      <c r="G72" s="82"/>
      <c r="H72" s="29" t="str">
        <f>IF($C72="","",VLOOKUP($C72,目次!$B$4:$O$8,8,0))</f>
        <v/>
      </c>
      <c r="I72" s="29" t="str">
        <f>IF($C72="","",VLOOKUP($C72,目次!$B$4:$O$8,9,0))</f>
        <v/>
      </c>
      <c r="J72" s="29"/>
      <c r="K72" s="29" t="str">
        <f>IF($C72="","",VLOOKUP($C72,目次!$B$4:$O$8,11,0))</f>
        <v/>
      </c>
      <c r="L72" s="29"/>
      <c r="M72" s="29" t="str">
        <f>IF($C72="","",VLOOKUP($C72,目次!$B$4:$O$8,13,0))</f>
        <v/>
      </c>
      <c r="N72" s="29"/>
      <c r="O72" s="29"/>
    </row>
    <row r="73" spans="2:15" ht="34.5" customHeight="1" x14ac:dyDescent="0.2">
      <c r="B73" s="67">
        <f t="shared" si="0"/>
        <v>0</v>
      </c>
      <c r="C73" s="11"/>
      <c r="D73" s="28" t="str">
        <f>IF($C73="","",VLOOKUP($C73,目次!$B$4:$O$8,2,0))</f>
        <v/>
      </c>
      <c r="E73" s="67">
        <f t="shared" si="1"/>
        <v>0</v>
      </c>
      <c r="F73" s="29" t="str">
        <f>IF($C73="","",VLOOKUP($C73,目次!$B$4:$O$8,6,0))</f>
        <v/>
      </c>
      <c r="G73" s="82"/>
      <c r="H73" s="29" t="str">
        <f>IF($C73="","",VLOOKUP($C73,目次!$B$4:$O$8,8,0))</f>
        <v/>
      </c>
      <c r="I73" s="29" t="str">
        <f>IF($C73="","",VLOOKUP($C73,目次!$B$4:$O$8,9,0))</f>
        <v/>
      </c>
      <c r="J73" s="29"/>
      <c r="K73" s="29" t="str">
        <f>IF($C73="","",VLOOKUP($C73,目次!$B$4:$O$8,11,0))</f>
        <v/>
      </c>
      <c r="L73" s="29"/>
      <c r="M73" s="29" t="str">
        <f>IF($C73="","",VLOOKUP($C73,目次!$B$4:$O$8,13,0))</f>
        <v/>
      </c>
      <c r="N73" s="29"/>
      <c r="O73" s="29"/>
    </row>
    <row r="74" spans="2:15" ht="34.5" customHeight="1" x14ac:dyDescent="0.2">
      <c r="B74" s="67">
        <f t="shared" si="0"/>
        <v>0</v>
      </c>
      <c r="C74" s="11"/>
      <c r="D74" s="28" t="str">
        <f>IF($C74="","",VLOOKUP($C74,目次!$B$4:$O$8,2,0))</f>
        <v/>
      </c>
      <c r="E74" s="67">
        <f t="shared" si="1"/>
        <v>0</v>
      </c>
      <c r="F74" s="29" t="str">
        <f>IF($C74="","",VLOOKUP($C74,目次!$B$4:$O$8,6,0))</f>
        <v/>
      </c>
      <c r="G74" s="82"/>
      <c r="H74" s="29" t="str">
        <f>IF($C74="","",VLOOKUP($C74,目次!$B$4:$O$8,8,0))</f>
        <v/>
      </c>
      <c r="I74" s="29" t="str">
        <f>IF($C74="","",VLOOKUP($C74,目次!$B$4:$O$8,9,0))</f>
        <v/>
      </c>
      <c r="J74" s="29"/>
      <c r="K74" s="29" t="str">
        <f>IF($C74="","",VLOOKUP($C74,目次!$B$4:$O$8,11,0))</f>
        <v/>
      </c>
      <c r="L74" s="29"/>
      <c r="M74" s="29" t="str">
        <f>IF($C74="","",VLOOKUP($C74,目次!$B$4:$O$8,13,0))</f>
        <v/>
      </c>
      <c r="N74" s="29"/>
      <c r="O74" s="29"/>
    </row>
    <row r="75" spans="2:15" ht="34.5" customHeight="1" x14ac:dyDescent="0.2">
      <c r="B75" s="67">
        <f t="shared" ref="B75" si="2">$D$4</f>
        <v>0</v>
      </c>
      <c r="C75" s="11"/>
      <c r="D75" s="28" t="str">
        <f>IF($C75="","",VLOOKUP($C75,目次!$B$4:$O$8,2,0))</f>
        <v/>
      </c>
      <c r="E75" s="67">
        <f t="shared" si="1"/>
        <v>0</v>
      </c>
      <c r="F75" s="29" t="str">
        <f>IF($C75="","",VLOOKUP($C75,目次!$B$4:$O$8,6,0))</f>
        <v/>
      </c>
      <c r="G75" s="82"/>
      <c r="H75" s="29" t="str">
        <f>IF($C75="","",VLOOKUP($C75,目次!$B$4:$O$8,8,0))</f>
        <v/>
      </c>
      <c r="I75" s="29" t="str">
        <f>IF($C75="","",VLOOKUP($C75,目次!$B$4:$O$8,9,0))</f>
        <v/>
      </c>
      <c r="J75" s="29"/>
      <c r="K75" s="29" t="str">
        <f>IF($C75="","",VLOOKUP($C75,目次!$B$4:$O$8,11,0))</f>
        <v/>
      </c>
      <c r="L75" s="29"/>
      <c r="M75" s="29" t="str">
        <f>IF($C75="","",VLOOKUP($C75,目次!$B$4:$O$8,13,0))</f>
        <v/>
      </c>
      <c r="N75" s="29"/>
      <c r="O75" s="29"/>
    </row>
  </sheetData>
  <protectedRanges>
    <protectedRange sqref="F11:O75" name="範囲2"/>
    <protectedRange sqref="C11:C75" name="範囲1"/>
    <protectedRange sqref="D2" name="範囲3"/>
    <protectedRange sqref="D4" name="範囲4"/>
    <protectedRange sqref="D6" name="範囲5"/>
  </protectedRanges>
  <autoFilter ref="N1:N75" xr:uid="{00000000-0001-0000-0000-000000000000}"/>
  <mergeCells count="15">
    <mergeCell ref="O8:O9"/>
    <mergeCell ref="B6:C6"/>
    <mergeCell ref="B4:C4"/>
    <mergeCell ref="F2:O7"/>
    <mergeCell ref="B2:C2"/>
    <mergeCell ref="D8:D9"/>
    <mergeCell ref="C8:C9"/>
    <mergeCell ref="E8:E9"/>
    <mergeCell ref="F8:F9"/>
    <mergeCell ref="G8:G9"/>
    <mergeCell ref="H8:H9"/>
    <mergeCell ref="I8:I9"/>
    <mergeCell ref="J8:J9"/>
    <mergeCell ref="K8:K9"/>
    <mergeCell ref="M8:N8"/>
  </mergeCells>
  <phoneticPr fontId="1"/>
  <conditionalFormatting sqref="F11:O75">
    <cfRule type="cellIs" dxfId="5" priority="1" operator="equal">
      <formula>0</formula>
    </cfRule>
    <cfRule type="containsText" dxfId="4" priority="2" operator="containsText" text="入力不要">
      <formula>NOT(ISERROR(SEARCH("入力不要",F11)))</formula>
    </cfRule>
  </conditionalFormatting>
  <dataValidations xWindow="681" yWindow="351" count="6">
    <dataValidation imeMode="on" allowBlank="1" showInputMessage="1" showErrorMessage="1" sqref="K10 G8:I8 G10:I10" xr:uid="{00000000-0002-0000-0000-000000000000}"/>
    <dataValidation type="list" allowBlank="1" showInputMessage="1" showErrorMessage="1" sqref="F11:F75" xr:uid="{00000000-0002-0000-0000-000001000000}">
      <formula1>職名</formula1>
    </dataValidation>
    <dataValidation allowBlank="1" showInputMessage="1" showErrorMessage="1" prompt="②を記入すると自動表示されます。_x000a_" sqref="B11:B75" xr:uid="{00000000-0002-0000-0000-000002000000}"/>
    <dataValidation allowBlank="1" showInputMessage="1" showErrorMessage="1" prompt="③を入力すると自動表示されます。" sqref="E11:E75" xr:uid="{00000000-0002-0000-0000-000003000000}"/>
    <dataValidation allowBlank="1" showInputMessage="1" showErrorMessage="1" prompt="④を記入すると自動表示されます。" sqref="D11:D75" xr:uid="{00000000-0002-0000-0000-000004000000}"/>
    <dataValidation type="list" allowBlank="1" showInputMessage="1" showErrorMessage="1" sqref="I11:I75" xr:uid="{00000000-0002-0000-0000-000005000000}">
      <formula1>INDIRECT(D11)</formula1>
    </dataValidation>
  </dataValidations>
  <hyperlinks>
    <hyperlink ref="O10" location="入力例!A1" display="入力例シートへ" xr:uid="{00000000-0004-0000-0000-000000000000}"/>
    <hyperlink ref="C10" location="目次!A1" display="目次シートへ" xr:uid="{00000000-0004-0000-0000-000001000000}"/>
  </hyperlinks>
  <pageMargins left="0.43307086614173229" right="0.43307086614173229" top="0.35433070866141736" bottom="0.74803149606299213" header="0.31496062992125984" footer="0.31496062992125984"/>
  <pageSetup paperSize="9" scale="52" fitToHeight="0" orientation="landscape" r:id="rId1"/>
  <headerFooter alignWithMargins="0"/>
  <ignoredErrors>
    <ignoredError sqref="H76:H83" unlockedFormula="1"/>
  </ignoredErrors>
  <drawing r:id="rId2"/>
  <extLst>
    <ext xmlns:x14="http://schemas.microsoft.com/office/spreadsheetml/2009/9/main" uri="{CCE6A557-97BC-4b89-ADB6-D9C93CAAB3DF}">
      <x14:dataValidations xmlns:xm="http://schemas.microsoft.com/office/excel/2006/main" xWindow="681" yWindow="351" count="6">
        <x14:dataValidation type="list" allowBlank="1" showInputMessage="1" showErrorMessage="1" xr:uid="{00000000-0002-0000-0000-000006000000}">
          <x14:formula1>
            <xm:f>目次!$P$3:$P$3</xm:f>
          </x14:formula1>
          <xm:sqref>D3</xm:sqref>
        </x14:dataValidation>
        <x14:dataValidation type="list" allowBlank="1" showInputMessage="1" showErrorMessage="1" xr:uid="{00000000-0002-0000-0000-000007000000}">
          <x14:formula1>
            <xm:f>目次!$B$4:$B$8</xm:f>
          </x14:formula1>
          <xm:sqref>C1:C8 C10:C1048576</xm:sqref>
        </x14:dataValidation>
        <x14:dataValidation type="list" allowBlank="1" showInputMessage="1" showErrorMessage="1" xr:uid="{00000000-0002-0000-0000-000008000000}">
          <x14:formula1>
            <xm:f>目次!$P$3:$P$10</xm:f>
          </x14:formula1>
          <xm:sqref>D2</xm:sqref>
        </x14:dataValidation>
        <x14:dataValidation type="list" allowBlank="1" showInputMessage="1" showErrorMessage="1" xr:uid="{00000000-0002-0000-0000-00000A000000}">
          <x14:formula1>
            <xm:f>リスト!$B$3:$B$10</xm:f>
          </x14:formula1>
          <xm:sqref>H11:H75</xm:sqref>
        </x14:dataValidation>
        <x14:dataValidation type="list" allowBlank="1" showInputMessage="1" showErrorMessage="1" xr:uid="{00000000-0002-0000-0000-00000B000000}">
          <x14:formula1>
            <xm:f>リスト!$B$22:$B$23</xm:f>
          </x14:formula1>
          <xm:sqref>M11:M75</xm:sqref>
        </x14:dataValidation>
        <x14:dataValidation type="list" allowBlank="1" showInputMessage="1" showErrorMessage="1" xr:uid="{00000000-0002-0000-0000-00000C000000}">
          <x14:formula1>
            <xm:f>リスト!$A$14:$A$24</xm:f>
          </x14:formula1>
          <xm:sqref>K11:K75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2"/>
  <sheetViews>
    <sheetView topLeftCell="A2" zoomScale="85" zoomScaleNormal="85" zoomScaleSheetLayoutView="145" workbookViewId="0">
      <selection activeCell="B4" sqref="B4"/>
    </sheetView>
  </sheetViews>
  <sheetFormatPr defaultColWidth="8.90625" defaultRowHeight="12" x14ac:dyDescent="0.2"/>
  <cols>
    <col min="1" max="1" width="4.90625" style="4" customWidth="1"/>
    <col min="2" max="2" width="17.36328125" style="10" customWidth="1"/>
    <col min="3" max="3" width="35.453125" style="9" customWidth="1"/>
    <col min="4" max="4" width="55.26953125" style="4" customWidth="1"/>
    <col min="5" max="5" width="1.36328125" style="7" customWidth="1"/>
    <col min="6" max="6" width="16.7265625" style="19" hidden="1" customWidth="1"/>
    <col min="7" max="7" width="12.90625" style="19" hidden="1" customWidth="1"/>
    <col min="8" max="8" width="17.08984375" style="19" hidden="1" customWidth="1"/>
    <col min="9" max="9" width="8.90625" style="19" hidden="1" customWidth="1"/>
    <col min="10" max="10" width="17.453125" style="19" hidden="1" customWidth="1"/>
    <col min="11" max="14" width="16.453125" style="19" hidden="1" customWidth="1"/>
    <col min="15" max="15" width="11.7265625" style="7" hidden="1" customWidth="1"/>
    <col min="16" max="16" width="21" style="7" hidden="1" customWidth="1"/>
    <col min="17" max="17" width="4.7265625" style="7" customWidth="1"/>
    <col min="18" max="18" width="2.08984375" style="7" customWidth="1"/>
    <col min="19" max="19" width="13.453125" style="7" customWidth="1"/>
    <col min="20" max="16384" width="8.90625" style="7"/>
  </cols>
  <sheetData>
    <row r="1" spans="1:16" ht="33" hidden="1" customHeight="1" thickBot="1" x14ac:dyDescent="0.25">
      <c r="B1" s="136" t="s">
        <v>89</v>
      </c>
      <c r="C1" s="136"/>
      <c r="D1" s="136"/>
    </row>
    <row r="2" spans="1:16" ht="21" customHeight="1" thickBot="1" x14ac:dyDescent="0.25">
      <c r="A2" s="142" t="s">
        <v>69</v>
      </c>
      <c r="B2" s="144" t="s">
        <v>3</v>
      </c>
      <c r="C2" s="146" t="s">
        <v>0</v>
      </c>
      <c r="D2" s="140" t="s">
        <v>5</v>
      </c>
      <c r="P2" s="7" t="s">
        <v>11</v>
      </c>
    </row>
    <row r="3" spans="1:16" s="1" customFormat="1" ht="17.5" customHeight="1" thickBot="1" x14ac:dyDescent="0.25">
      <c r="A3" s="143"/>
      <c r="B3" s="145"/>
      <c r="C3" s="145"/>
      <c r="D3" s="141"/>
      <c r="F3" s="14" t="s">
        <v>8</v>
      </c>
      <c r="G3" s="14" t="s">
        <v>1</v>
      </c>
      <c r="H3" s="21" t="s">
        <v>58</v>
      </c>
      <c r="I3" s="14" t="s">
        <v>9</v>
      </c>
      <c r="J3" s="14" t="s">
        <v>10</v>
      </c>
      <c r="K3" s="21" t="s">
        <v>85</v>
      </c>
      <c r="L3" s="21" t="s">
        <v>127</v>
      </c>
      <c r="M3" s="21" t="s">
        <v>92</v>
      </c>
      <c r="N3" s="21" t="s">
        <v>134</v>
      </c>
      <c r="O3" s="13" t="s">
        <v>86</v>
      </c>
      <c r="P3" s="20" t="s">
        <v>87</v>
      </c>
    </row>
    <row r="4" spans="1:16" s="3" customFormat="1" ht="30.75" customHeight="1" x14ac:dyDescent="0.2">
      <c r="A4" s="147" t="s">
        <v>90</v>
      </c>
      <c r="B4" s="72">
        <v>17</v>
      </c>
      <c r="C4" s="96" t="s">
        <v>117</v>
      </c>
      <c r="D4" s="74"/>
      <c r="F4" s="14"/>
      <c r="G4" s="14" t="s">
        <v>128</v>
      </c>
      <c r="H4" s="14"/>
      <c r="I4" s="14" t="s">
        <v>128</v>
      </c>
      <c r="J4" s="21" t="s">
        <v>128</v>
      </c>
      <c r="K4" s="14"/>
      <c r="L4" s="14" t="s">
        <v>128</v>
      </c>
      <c r="M4" s="21" t="s">
        <v>128</v>
      </c>
      <c r="N4" s="21" t="s">
        <v>135</v>
      </c>
      <c r="O4" s="15"/>
      <c r="P4" s="65" t="s">
        <v>6</v>
      </c>
    </row>
    <row r="5" spans="1:16" s="3" customFormat="1" ht="30.75" customHeight="1" thickBot="1" x14ac:dyDescent="0.25">
      <c r="A5" s="148"/>
      <c r="B5" s="72">
        <v>36</v>
      </c>
      <c r="C5" s="73" t="s">
        <v>78</v>
      </c>
      <c r="D5" s="74"/>
      <c r="F5" s="14"/>
      <c r="G5" s="14" t="s">
        <v>128</v>
      </c>
      <c r="H5" s="14"/>
      <c r="I5" s="14" t="s">
        <v>61</v>
      </c>
      <c r="J5" s="21" t="s">
        <v>128</v>
      </c>
      <c r="K5" s="14"/>
      <c r="L5" s="14" t="s">
        <v>128</v>
      </c>
      <c r="M5" s="14" t="s">
        <v>93</v>
      </c>
      <c r="N5" s="14" t="s">
        <v>135</v>
      </c>
      <c r="O5" s="15"/>
      <c r="P5" s="65" t="s">
        <v>7</v>
      </c>
    </row>
    <row r="6" spans="1:16" s="3" customFormat="1" ht="30.75" customHeight="1" x14ac:dyDescent="0.2">
      <c r="A6" s="137" t="s">
        <v>81</v>
      </c>
      <c r="B6" s="77">
        <v>43</v>
      </c>
      <c r="C6" s="78" t="s">
        <v>157</v>
      </c>
      <c r="D6" s="79"/>
      <c r="F6" s="14"/>
      <c r="G6" s="14" t="s">
        <v>128</v>
      </c>
      <c r="H6" s="14"/>
      <c r="I6" s="14" t="s">
        <v>128</v>
      </c>
      <c r="J6" s="14" t="s">
        <v>128</v>
      </c>
      <c r="K6" s="14"/>
      <c r="L6" s="14" t="s">
        <v>128</v>
      </c>
      <c r="M6" s="14" t="s">
        <v>93</v>
      </c>
      <c r="N6" s="21" t="s">
        <v>161</v>
      </c>
      <c r="O6" s="15"/>
      <c r="P6" s="3" t="s">
        <v>4</v>
      </c>
    </row>
    <row r="7" spans="1:16" s="3" customFormat="1" ht="30.75" customHeight="1" x14ac:dyDescent="0.2">
      <c r="A7" s="138"/>
      <c r="B7" s="72">
        <v>44</v>
      </c>
      <c r="C7" s="75" t="s">
        <v>79</v>
      </c>
      <c r="D7" s="76"/>
      <c r="F7" s="14"/>
      <c r="G7" s="14" t="s">
        <v>128</v>
      </c>
      <c r="H7" s="14"/>
      <c r="I7" s="14" t="s">
        <v>128</v>
      </c>
      <c r="J7" s="14" t="s">
        <v>61</v>
      </c>
      <c r="K7" s="14"/>
      <c r="L7" s="14" t="s">
        <v>128</v>
      </c>
      <c r="M7" s="14" t="s">
        <v>93</v>
      </c>
      <c r="N7" s="14" t="s">
        <v>135</v>
      </c>
      <c r="O7" s="15"/>
      <c r="P7" s="3" t="s">
        <v>122</v>
      </c>
    </row>
    <row r="8" spans="1:16" s="3" customFormat="1" ht="30.75" customHeight="1" thickBot="1" x14ac:dyDescent="0.25">
      <c r="A8" s="139"/>
      <c r="B8" s="84">
        <v>45</v>
      </c>
      <c r="C8" s="85" t="s">
        <v>80</v>
      </c>
      <c r="D8" s="83"/>
      <c r="F8" s="14"/>
      <c r="G8" s="14" t="s">
        <v>128</v>
      </c>
      <c r="H8" s="14"/>
      <c r="I8" s="14" t="s">
        <v>128</v>
      </c>
      <c r="J8" s="14" t="s">
        <v>61</v>
      </c>
      <c r="K8" s="14"/>
      <c r="L8" s="14" t="s">
        <v>128</v>
      </c>
      <c r="M8" s="14" t="s">
        <v>93</v>
      </c>
      <c r="N8" s="14" t="s">
        <v>135</v>
      </c>
      <c r="O8" s="15"/>
      <c r="P8" s="3" t="s">
        <v>123</v>
      </c>
    </row>
    <row r="9" spans="1:16" s="3" customFormat="1" ht="5.5" customHeight="1" x14ac:dyDescent="0.2">
      <c r="A9" s="4"/>
      <c r="B9" s="5"/>
      <c r="C9" s="6"/>
      <c r="D9" s="4"/>
      <c r="F9" s="2"/>
      <c r="G9" s="2"/>
      <c r="H9" s="2"/>
      <c r="I9" s="2"/>
      <c r="J9" s="2"/>
      <c r="K9" s="2"/>
      <c r="L9" s="2"/>
      <c r="M9" s="2"/>
      <c r="N9" s="2"/>
      <c r="P9" s="97" t="s">
        <v>155</v>
      </c>
    </row>
    <row r="10" spans="1:16" s="3" customFormat="1" ht="21.75" customHeight="1" x14ac:dyDescent="0.2">
      <c r="A10" s="4"/>
      <c r="B10" s="5"/>
      <c r="C10" s="6"/>
      <c r="D10" s="63" t="s">
        <v>62</v>
      </c>
      <c r="F10" s="2"/>
      <c r="G10" s="2"/>
      <c r="H10" s="2"/>
      <c r="I10" s="2"/>
      <c r="J10" s="2"/>
      <c r="K10" s="2"/>
      <c r="L10" s="2"/>
      <c r="M10" s="2"/>
      <c r="N10" s="2"/>
      <c r="P10" s="97" t="s">
        <v>156</v>
      </c>
    </row>
    <row r="11" spans="1:16" ht="24" customHeight="1" x14ac:dyDescent="0.2">
      <c r="B11" s="5"/>
      <c r="C11" s="6"/>
    </row>
    <row r="12" spans="1:16" ht="13.5" customHeight="1" x14ac:dyDescent="0.2">
      <c r="B12" s="5"/>
      <c r="C12" s="6"/>
    </row>
    <row r="13" spans="1:16" ht="13.5" customHeight="1" x14ac:dyDescent="0.2">
      <c r="A13" s="7"/>
      <c r="B13" s="7"/>
      <c r="C13" s="7"/>
      <c r="D13" s="7"/>
    </row>
    <row r="14" spans="1:16" ht="13.5" customHeight="1" x14ac:dyDescent="0.2">
      <c r="A14" s="7"/>
      <c r="B14" s="7"/>
      <c r="C14" s="7"/>
      <c r="D14" s="7"/>
    </row>
    <row r="15" spans="1:16" ht="13" x14ac:dyDescent="0.2">
      <c r="B15" s="5"/>
      <c r="C15" s="6"/>
    </row>
    <row r="16" spans="1:16" ht="13" x14ac:dyDescent="0.2">
      <c r="B16" s="5"/>
      <c r="C16" s="6"/>
    </row>
    <row r="17" spans="2:3" ht="13" x14ac:dyDescent="0.2">
      <c r="B17" s="5"/>
      <c r="C17" s="6"/>
    </row>
    <row r="18" spans="2:3" ht="13" x14ac:dyDescent="0.2">
      <c r="B18" s="5"/>
      <c r="C18" s="6"/>
    </row>
    <row r="19" spans="2:3" ht="13" x14ac:dyDescent="0.2">
      <c r="B19" s="8"/>
      <c r="C19" s="6"/>
    </row>
    <row r="20" spans="2:3" ht="13" x14ac:dyDescent="0.2">
      <c r="B20" s="8"/>
      <c r="C20" s="6"/>
    </row>
    <row r="21" spans="2:3" ht="13" x14ac:dyDescent="0.2">
      <c r="B21" s="8"/>
      <c r="C21" s="6"/>
    </row>
    <row r="22" spans="2:3" ht="13" x14ac:dyDescent="0.2">
      <c r="B22" s="8"/>
      <c r="C22" s="6"/>
    </row>
    <row r="23" spans="2:3" ht="13" x14ac:dyDescent="0.2">
      <c r="B23" s="8"/>
      <c r="C23" s="6"/>
    </row>
    <row r="24" spans="2:3" ht="13" x14ac:dyDescent="0.2">
      <c r="B24" s="8"/>
      <c r="C24" s="6"/>
    </row>
    <row r="25" spans="2:3" ht="13" x14ac:dyDescent="0.2">
      <c r="B25" s="8"/>
      <c r="C25" s="6"/>
    </row>
    <row r="26" spans="2:3" ht="13" x14ac:dyDescent="0.2">
      <c r="B26" s="8"/>
      <c r="C26" s="6"/>
    </row>
    <row r="27" spans="2:3" ht="13" x14ac:dyDescent="0.2">
      <c r="B27" s="8"/>
      <c r="C27" s="6"/>
    </row>
    <row r="28" spans="2:3" ht="13" x14ac:dyDescent="0.2">
      <c r="B28" s="8"/>
      <c r="C28" s="6"/>
    </row>
    <row r="29" spans="2:3" ht="13" x14ac:dyDescent="0.2">
      <c r="B29" s="8"/>
      <c r="C29" s="6"/>
    </row>
    <row r="30" spans="2:3" ht="13" x14ac:dyDescent="0.2">
      <c r="B30" s="8"/>
      <c r="C30" s="6"/>
    </row>
    <row r="31" spans="2:3" ht="13" x14ac:dyDescent="0.2">
      <c r="B31" s="8"/>
      <c r="C31" s="6"/>
    </row>
    <row r="32" spans="2:3" ht="13" x14ac:dyDescent="0.2">
      <c r="B32" s="8"/>
      <c r="C32" s="6"/>
    </row>
    <row r="33" spans="2:3" ht="13" x14ac:dyDescent="0.2">
      <c r="B33" s="8"/>
      <c r="C33" s="6"/>
    </row>
    <row r="34" spans="2:3" ht="13" x14ac:dyDescent="0.2">
      <c r="B34" s="8"/>
      <c r="C34" s="6"/>
    </row>
    <row r="35" spans="2:3" ht="13" x14ac:dyDescent="0.2">
      <c r="B35" s="8"/>
      <c r="C35" s="6"/>
    </row>
    <row r="36" spans="2:3" ht="13" x14ac:dyDescent="0.2">
      <c r="B36" s="8"/>
      <c r="C36" s="6"/>
    </row>
    <row r="37" spans="2:3" ht="13" x14ac:dyDescent="0.2">
      <c r="B37" s="8"/>
      <c r="C37" s="6"/>
    </row>
    <row r="38" spans="2:3" ht="13" x14ac:dyDescent="0.2">
      <c r="B38" s="8"/>
      <c r="C38" s="6"/>
    </row>
    <row r="39" spans="2:3" ht="13" x14ac:dyDescent="0.2">
      <c r="B39" s="8"/>
      <c r="C39" s="6"/>
    </row>
    <row r="40" spans="2:3" ht="13" x14ac:dyDescent="0.2">
      <c r="B40" s="8"/>
      <c r="C40" s="6"/>
    </row>
    <row r="41" spans="2:3" ht="13" x14ac:dyDescent="0.2">
      <c r="B41" s="8"/>
      <c r="C41" s="6"/>
    </row>
    <row r="42" spans="2:3" ht="13" x14ac:dyDescent="0.2">
      <c r="B42" s="8"/>
      <c r="C42" s="6"/>
    </row>
    <row r="43" spans="2:3" ht="13" x14ac:dyDescent="0.2">
      <c r="B43" s="8"/>
      <c r="C43" s="6"/>
    </row>
    <row r="44" spans="2:3" ht="13" x14ac:dyDescent="0.2">
      <c r="B44" s="8"/>
      <c r="C44" s="6"/>
    </row>
    <row r="45" spans="2:3" ht="13" x14ac:dyDescent="0.2">
      <c r="B45" s="8"/>
      <c r="C45" s="6"/>
    </row>
    <row r="46" spans="2:3" ht="13" x14ac:dyDescent="0.2">
      <c r="B46" s="8"/>
      <c r="C46" s="6"/>
    </row>
    <row r="47" spans="2:3" ht="13" x14ac:dyDescent="0.2">
      <c r="B47" s="8"/>
      <c r="C47" s="6"/>
    </row>
    <row r="48" spans="2:3" x14ac:dyDescent="0.2">
      <c r="B48" s="8"/>
    </row>
    <row r="49" spans="2:2" x14ac:dyDescent="0.2">
      <c r="B49" s="8"/>
    </row>
    <row r="50" spans="2:2" x14ac:dyDescent="0.2">
      <c r="B50" s="8"/>
    </row>
    <row r="51" spans="2:2" x14ac:dyDescent="0.2">
      <c r="B51" s="8"/>
    </row>
    <row r="52" spans="2:2" x14ac:dyDescent="0.2">
      <c r="B52" s="8"/>
    </row>
    <row r="53" spans="2:2" x14ac:dyDescent="0.2">
      <c r="B53" s="8"/>
    </row>
    <row r="54" spans="2:2" x14ac:dyDescent="0.2">
      <c r="B54" s="8"/>
    </row>
    <row r="55" spans="2:2" x14ac:dyDescent="0.2">
      <c r="B55" s="8"/>
    </row>
    <row r="56" spans="2:2" x14ac:dyDescent="0.2">
      <c r="B56" s="8"/>
    </row>
    <row r="57" spans="2:2" x14ac:dyDescent="0.2">
      <c r="B57" s="8"/>
    </row>
    <row r="58" spans="2:2" x14ac:dyDescent="0.2">
      <c r="B58" s="8"/>
    </row>
    <row r="59" spans="2:2" x14ac:dyDescent="0.2">
      <c r="B59" s="8"/>
    </row>
    <row r="60" spans="2:2" x14ac:dyDescent="0.2">
      <c r="B60" s="8"/>
    </row>
    <row r="61" spans="2:2" x14ac:dyDescent="0.2">
      <c r="B61" s="8"/>
    </row>
    <row r="62" spans="2:2" x14ac:dyDescent="0.2">
      <c r="B62" s="8"/>
    </row>
    <row r="63" spans="2:2" x14ac:dyDescent="0.2">
      <c r="B63" s="8"/>
    </row>
    <row r="64" spans="2:2" x14ac:dyDescent="0.2">
      <c r="B64" s="8"/>
    </row>
    <row r="65" spans="2:2" x14ac:dyDescent="0.2">
      <c r="B65" s="8"/>
    </row>
    <row r="66" spans="2:2" x14ac:dyDescent="0.2">
      <c r="B66" s="8"/>
    </row>
    <row r="67" spans="2:2" x14ac:dyDescent="0.2">
      <c r="B67" s="8"/>
    </row>
    <row r="68" spans="2:2" x14ac:dyDescent="0.2">
      <c r="B68" s="8"/>
    </row>
    <row r="69" spans="2:2" x14ac:dyDescent="0.2">
      <c r="B69" s="8"/>
    </row>
    <row r="70" spans="2:2" x14ac:dyDescent="0.2">
      <c r="B70" s="8"/>
    </row>
    <row r="71" spans="2:2" x14ac:dyDescent="0.2">
      <c r="B71" s="8"/>
    </row>
    <row r="72" spans="2:2" x14ac:dyDescent="0.2">
      <c r="B72" s="8"/>
    </row>
    <row r="73" spans="2:2" x14ac:dyDescent="0.2">
      <c r="B73" s="8"/>
    </row>
    <row r="74" spans="2:2" x14ac:dyDescent="0.2">
      <c r="B74" s="8"/>
    </row>
    <row r="75" spans="2:2" x14ac:dyDescent="0.2">
      <c r="B75" s="8"/>
    </row>
    <row r="76" spans="2:2" x14ac:dyDescent="0.2">
      <c r="B76" s="8"/>
    </row>
    <row r="77" spans="2:2" x14ac:dyDescent="0.2">
      <c r="B77" s="8"/>
    </row>
    <row r="78" spans="2:2" x14ac:dyDescent="0.2">
      <c r="B78" s="8"/>
    </row>
    <row r="79" spans="2:2" x14ac:dyDescent="0.2">
      <c r="B79" s="8"/>
    </row>
    <row r="80" spans="2:2" x14ac:dyDescent="0.2">
      <c r="B80" s="8"/>
    </row>
    <row r="81" spans="2:2" x14ac:dyDescent="0.2">
      <c r="B81" s="8"/>
    </row>
    <row r="82" spans="2:2" x14ac:dyDescent="0.2">
      <c r="B82" s="8"/>
    </row>
    <row r="83" spans="2:2" x14ac:dyDescent="0.2">
      <c r="B83" s="8"/>
    </row>
    <row r="84" spans="2:2" x14ac:dyDescent="0.2">
      <c r="B84" s="8"/>
    </row>
    <row r="85" spans="2:2" x14ac:dyDescent="0.2">
      <c r="B85" s="8"/>
    </row>
    <row r="86" spans="2:2" x14ac:dyDescent="0.2">
      <c r="B86" s="8"/>
    </row>
    <row r="87" spans="2:2" x14ac:dyDescent="0.2">
      <c r="B87" s="8"/>
    </row>
    <row r="88" spans="2:2" x14ac:dyDescent="0.2">
      <c r="B88" s="8"/>
    </row>
    <row r="89" spans="2:2" x14ac:dyDescent="0.2">
      <c r="B89" s="8"/>
    </row>
    <row r="90" spans="2:2" x14ac:dyDescent="0.2">
      <c r="B90" s="8"/>
    </row>
    <row r="91" spans="2:2" x14ac:dyDescent="0.2">
      <c r="B91" s="8"/>
    </row>
    <row r="92" spans="2:2" x14ac:dyDescent="0.2">
      <c r="B92" s="8"/>
    </row>
    <row r="93" spans="2:2" x14ac:dyDescent="0.2">
      <c r="B93" s="8"/>
    </row>
    <row r="94" spans="2:2" x14ac:dyDescent="0.2">
      <c r="B94" s="8"/>
    </row>
    <row r="95" spans="2:2" x14ac:dyDescent="0.2">
      <c r="B95" s="8"/>
    </row>
    <row r="96" spans="2:2" x14ac:dyDescent="0.2">
      <c r="B96" s="8"/>
    </row>
    <row r="97" spans="2:2" x14ac:dyDescent="0.2">
      <c r="B97" s="8"/>
    </row>
    <row r="98" spans="2:2" x14ac:dyDescent="0.2">
      <c r="B98" s="8"/>
    </row>
    <row r="99" spans="2:2" x14ac:dyDescent="0.2">
      <c r="B99" s="8"/>
    </row>
    <row r="100" spans="2:2" x14ac:dyDescent="0.2">
      <c r="B100" s="8"/>
    </row>
    <row r="101" spans="2:2" x14ac:dyDescent="0.2">
      <c r="B101" s="8"/>
    </row>
    <row r="102" spans="2:2" x14ac:dyDescent="0.2">
      <c r="B102" s="8"/>
    </row>
    <row r="103" spans="2:2" x14ac:dyDescent="0.2">
      <c r="B103" s="8"/>
    </row>
    <row r="104" spans="2:2" x14ac:dyDescent="0.2">
      <c r="B104" s="8"/>
    </row>
    <row r="105" spans="2:2" x14ac:dyDescent="0.2">
      <c r="B105" s="8"/>
    </row>
    <row r="106" spans="2:2" x14ac:dyDescent="0.2">
      <c r="B106" s="8"/>
    </row>
    <row r="107" spans="2:2" x14ac:dyDescent="0.2">
      <c r="B107" s="8"/>
    </row>
    <row r="108" spans="2:2" x14ac:dyDescent="0.2">
      <c r="B108" s="8"/>
    </row>
    <row r="109" spans="2:2" x14ac:dyDescent="0.2">
      <c r="B109" s="8"/>
    </row>
    <row r="110" spans="2:2" x14ac:dyDescent="0.2">
      <c r="B110" s="8"/>
    </row>
    <row r="111" spans="2:2" x14ac:dyDescent="0.2">
      <c r="B111" s="8"/>
    </row>
    <row r="112" spans="2:2" x14ac:dyDescent="0.2">
      <c r="B112" s="8"/>
    </row>
    <row r="113" spans="2:2" x14ac:dyDescent="0.2">
      <c r="B113" s="8"/>
    </row>
    <row r="114" spans="2:2" x14ac:dyDescent="0.2">
      <c r="B114" s="8"/>
    </row>
    <row r="115" spans="2:2" x14ac:dyDescent="0.2">
      <c r="B115" s="8"/>
    </row>
    <row r="116" spans="2:2" x14ac:dyDescent="0.2">
      <c r="B116" s="8"/>
    </row>
    <row r="117" spans="2:2" x14ac:dyDescent="0.2">
      <c r="B117" s="8"/>
    </row>
    <row r="118" spans="2:2" x14ac:dyDescent="0.2">
      <c r="B118" s="8"/>
    </row>
    <row r="119" spans="2:2" x14ac:dyDescent="0.2">
      <c r="B119" s="8"/>
    </row>
    <row r="120" spans="2:2" x14ac:dyDescent="0.2">
      <c r="B120" s="8"/>
    </row>
    <row r="121" spans="2:2" x14ac:dyDescent="0.2">
      <c r="B121" s="8"/>
    </row>
    <row r="122" spans="2:2" x14ac:dyDescent="0.2">
      <c r="B122" s="8"/>
    </row>
    <row r="123" spans="2:2" x14ac:dyDescent="0.2">
      <c r="B123" s="8"/>
    </row>
    <row r="124" spans="2:2" x14ac:dyDescent="0.2">
      <c r="B124" s="8"/>
    </row>
    <row r="125" spans="2:2" x14ac:dyDescent="0.2">
      <c r="B125" s="8"/>
    </row>
    <row r="126" spans="2:2" x14ac:dyDescent="0.2">
      <c r="B126" s="8"/>
    </row>
    <row r="127" spans="2:2" x14ac:dyDescent="0.2">
      <c r="B127" s="8"/>
    </row>
    <row r="128" spans="2:2" x14ac:dyDescent="0.2">
      <c r="B128" s="8"/>
    </row>
    <row r="129" spans="2:2" x14ac:dyDescent="0.2">
      <c r="B129" s="8"/>
    </row>
    <row r="130" spans="2:2" x14ac:dyDescent="0.2">
      <c r="B130" s="8"/>
    </row>
    <row r="131" spans="2:2" x14ac:dyDescent="0.2">
      <c r="B131" s="8"/>
    </row>
    <row r="132" spans="2:2" x14ac:dyDescent="0.2">
      <c r="B132" s="8"/>
    </row>
    <row r="133" spans="2:2" x14ac:dyDescent="0.2">
      <c r="B133" s="8"/>
    </row>
    <row r="134" spans="2:2" x14ac:dyDescent="0.2">
      <c r="B134" s="8"/>
    </row>
    <row r="135" spans="2:2" x14ac:dyDescent="0.2">
      <c r="B135" s="8"/>
    </row>
    <row r="136" spans="2:2" x14ac:dyDescent="0.2">
      <c r="B136" s="8"/>
    </row>
    <row r="137" spans="2:2" x14ac:dyDescent="0.2">
      <c r="B137" s="8"/>
    </row>
    <row r="138" spans="2:2" x14ac:dyDescent="0.2">
      <c r="B138" s="8"/>
    </row>
    <row r="139" spans="2:2" x14ac:dyDescent="0.2">
      <c r="B139" s="8"/>
    </row>
    <row r="140" spans="2:2" x14ac:dyDescent="0.2">
      <c r="B140" s="8"/>
    </row>
    <row r="141" spans="2:2" x14ac:dyDescent="0.2">
      <c r="B141" s="8"/>
    </row>
    <row r="142" spans="2:2" x14ac:dyDescent="0.2">
      <c r="B142" s="8"/>
    </row>
    <row r="143" spans="2:2" x14ac:dyDescent="0.2">
      <c r="B143" s="8"/>
    </row>
    <row r="144" spans="2:2" x14ac:dyDescent="0.2">
      <c r="B144" s="8"/>
    </row>
    <row r="145" spans="2:2" x14ac:dyDescent="0.2">
      <c r="B145" s="8"/>
    </row>
    <row r="146" spans="2:2" x14ac:dyDescent="0.2">
      <c r="B146" s="8"/>
    </row>
    <row r="147" spans="2:2" x14ac:dyDescent="0.2">
      <c r="B147" s="8"/>
    </row>
    <row r="148" spans="2:2" x14ac:dyDescent="0.2">
      <c r="B148" s="8"/>
    </row>
    <row r="149" spans="2:2" x14ac:dyDescent="0.2">
      <c r="B149" s="8"/>
    </row>
    <row r="150" spans="2:2" x14ac:dyDescent="0.2">
      <c r="B150" s="8"/>
    </row>
    <row r="151" spans="2:2" x14ac:dyDescent="0.2">
      <c r="B151" s="8"/>
    </row>
    <row r="152" spans="2:2" x14ac:dyDescent="0.2">
      <c r="B152" s="8"/>
    </row>
    <row r="153" spans="2:2" x14ac:dyDescent="0.2">
      <c r="B153" s="8"/>
    </row>
    <row r="154" spans="2:2" x14ac:dyDescent="0.2">
      <c r="B154" s="8"/>
    </row>
    <row r="155" spans="2:2" x14ac:dyDescent="0.2">
      <c r="B155" s="8"/>
    </row>
    <row r="156" spans="2:2" x14ac:dyDescent="0.2">
      <c r="B156" s="8"/>
    </row>
    <row r="157" spans="2:2" x14ac:dyDescent="0.2">
      <c r="B157" s="8"/>
    </row>
    <row r="158" spans="2:2" x14ac:dyDescent="0.2">
      <c r="B158" s="8"/>
    </row>
    <row r="159" spans="2:2" x14ac:dyDescent="0.2">
      <c r="B159" s="8"/>
    </row>
    <row r="160" spans="2:2" x14ac:dyDescent="0.2">
      <c r="B160" s="8"/>
    </row>
    <row r="161" spans="2:2" x14ac:dyDescent="0.2">
      <c r="B161" s="8"/>
    </row>
    <row r="162" spans="2:2" x14ac:dyDescent="0.2">
      <c r="B162" s="8"/>
    </row>
    <row r="163" spans="2:2" x14ac:dyDescent="0.2">
      <c r="B163" s="8"/>
    </row>
    <row r="164" spans="2:2" x14ac:dyDescent="0.2">
      <c r="B164" s="8"/>
    </row>
    <row r="165" spans="2:2" x14ac:dyDescent="0.2">
      <c r="B165" s="8"/>
    </row>
    <row r="166" spans="2:2" x14ac:dyDescent="0.2">
      <c r="B166" s="8"/>
    </row>
    <row r="167" spans="2:2" x14ac:dyDescent="0.2">
      <c r="B167" s="8"/>
    </row>
    <row r="168" spans="2:2" x14ac:dyDescent="0.2">
      <c r="B168" s="8"/>
    </row>
    <row r="169" spans="2:2" x14ac:dyDescent="0.2">
      <c r="B169" s="8"/>
    </row>
    <row r="170" spans="2:2" x14ac:dyDescent="0.2">
      <c r="B170" s="8"/>
    </row>
    <row r="171" spans="2:2" x14ac:dyDescent="0.2">
      <c r="B171" s="8"/>
    </row>
    <row r="172" spans="2:2" x14ac:dyDescent="0.2">
      <c r="B172" s="8"/>
    </row>
  </sheetData>
  <mergeCells count="7">
    <mergeCell ref="B1:D1"/>
    <mergeCell ref="A6:A8"/>
    <mergeCell ref="D2:D3"/>
    <mergeCell ref="A2:A3"/>
    <mergeCell ref="B2:B3"/>
    <mergeCell ref="C2:C3"/>
    <mergeCell ref="A4:A5"/>
  </mergeCells>
  <phoneticPr fontId="1"/>
  <hyperlinks>
    <hyperlink ref="D10" location="入力枠!A1" display="※入力枠へ戻る" xr:uid="{00000000-0004-0000-0100-000000000000}"/>
  </hyperlinks>
  <pageMargins left="0.78740157480314965" right="0.35433070866141736" top="0.59055118110236227" bottom="0.39370078740157483" header="0.39370078740157483" footer="0.19685039370078741"/>
  <pageSetup paperSize="9" scale="70" fitToHeight="0" orientation="portrait" r:id="rId1"/>
  <headerFooter alignWithMargins="0"/>
  <colBreaks count="1" manualBreakCount="1">
    <brk id="3"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10"/>
  <sheetViews>
    <sheetView view="pageBreakPreview" zoomScale="63" zoomScaleNormal="100" zoomScaleSheetLayoutView="63" workbookViewId="0">
      <selection activeCell="L3" sqref="L3"/>
    </sheetView>
  </sheetViews>
  <sheetFormatPr defaultColWidth="8.90625" defaultRowHeight="13" x14ac:dyDescent="0.2"/>
  <cols>
    <col min="1" max="1" width="1.453125" style="17" customWidth="1"/>
    <col min="2" max="2" width="12.453125" style="32" customWidth="1"/>
    <col min="3" max="3" width="13.36328125" style="32" customWidth="1"/>
    <col min="4" max="4" width="37.453125" style="33" customWidth="1"/>
    <col min="5" max="5" width="23.453125" style="16" customWidth="1"/>
    <col min="6" max="6" width="13.6328125" style="80" customWidth="1"/>
    <col min="7" max="7" width="17.36328125" style="80" customWidth="1"/>
    <col min="8" max="8" width="14" style="80" customWidth="1"/>
    <col min="9" max="9" width="25.6328125" style="58" customWidth="1"/>
    <col min="10" max="11" width="17.6328125" style="80" customWidth="1"/>
    <col min="12" max="12" width="17.6328125" style="99" customWidth="1"/>
    <col min="13" max="13" width="17.6328125" style="80" customWidth="1"/>
    <col min="14" max="14" width="17.6328125" style="99" customWidth="1"/>
    <col min="15" max="15" width="30" style="43" customWidth="1"/>
    <col min="16" max="16" width="19.6328125" style="17" customWidth="1"/>
    <col min="17" max="16384" width="8.90625" style="17"/>
  </cols>
  <sheetData>
    <row r="1" spans="2:17" s="54" customFormat="1" ht="39" customHeight="1" x14ac:dyDescent="0.2">
      <c r="B1" s="154" t="s">
        <v>119</v>
      </c>
      <c r="C1" s="154"/>
      <c r="D1" s="154"/>
      <c r="E1" s="154"/>
      <c r="F1" s="154"/>
      <c r="G1" s="154"/>
      <c r="H1" s="154"/>
      <c r="I1" s="154"/>
      <c r="J1" s="12"/>
      <c r="K1" s="64" t="s">
        <v>64</v>
      </c>
      <c r="L1" s="12"/>
      <c r="M1" s="23"/>
      <c r="N1" s="12"/>
      <c r="O1" s="26"/>
      <c r="P1" s="27"/>
      <c r="Q1" s="27"/>
    </row>
    <row r="2" spans="2:17" s="54" customFormat="1" ht="12" customHeight="1" x14ac:dyDescent="0.2">
      <c r="B2" s="60"/>
      <c r="C2" s="60"/>
      <c r="D2" s="60"/>
      <c r="E2" s="24"/>
      <c r="F2" s="24"/>
      <c r="G2" s="24"/>
      <c r="H2" s="25"/>
      <c r="I2" s="25"/>
      <c r="J2" s="12"/>
      <c r="K2" s="62"/>
      <c r="L2" s="12"/>
      <c r="M2" s="23"/>
      <c r="N2" s="12"/>
      <c r="O2" s="26"/>
      <c r="P2" s="27"/>
      <c r="Q2" s="27"/>
    </row>
    <row r="3" spans="2:17" s="18" customFormat="1" ht="38" customHeight="1" x14ac:dyDescent="0.2">
      <c r="B3" s="155" t="s">
        <v>70</v>
      </c>
      <c r="C3" s="123" t="s">
        <v>84</v>
      </c>
      <c r="D3" s="121" t="s">
        <v>151</v>
      </c>
      <c r="E3" s="121" t="s">
        <v>150</v>
      </c>
      <c r="F3" s="125" t="s">
        <v>149</v>
      </c>
      <c r="G3" s="127" t="s">
        <v>154</v>
      </c>
      <c r="H3" s="129" t="s">
        <v>139</v>
      </c>
      <c r="I3" s="127" t="s">
        <v>177</v>
      </c>
      <c r="J3" s="151" t="s">
        <v>148</v>
      </c>
      <c r="K3" s="131" t="s">
        <v>126</v>
      </c>
      <c r="L3" s="111" t="s">
        <v>179</v>
      </c>
      <c r="M3" s="149" t="s">
        <v>178</v>
      </c>
      <c r="N3" s="150"/>
      <c r="O3" s="113" t="s">
        <v>172</v>
      </c>
    </row>
    <row r="4" spans="2:17" s="18" customFormat="1" ht="114.75" customHeight="1" x14ac:dyDescent="0.2">
      <c r="B4" s="156"/>
      <c r="C4" s="124"/>
      <c r="D4" s="122"/>
      <c r="E4" s="122"/>
      <c r="F4" s="126"/>
      <c r="G4" s="128"/>
      <c r="H4" s="130"/>
      <c r="I4" s="128"/>
      <c r="J4" s="152"/>
      <c r="K4" s="133"/>
      <c r="L4" s="109" t="s">
        <v>171</v>
      </c>
      <c r="M4" s="101" t="s">
        <v>169</v>
      </c>
      <c r="N4" s="109" t="s">
        <v>170</v>
      </c>
      <c r="O4" s="114"/>
    </row>
    <row r="5" spans="2:17" s="43" customFormat="1" ht="31.15" customHeight="1" x14ac:dyDescent="0.2">
      <c r="B5" s="61" t="s">
        <v>63</v>
      </c>
      <c r="C5" s="93" t="s">
        <v>59</v>
      </c>
      <c r="D5" s="61" t="s">
        <v>63</v>
      </c>
      <c r="E5" s="61" t="s">
        <v>63</v>
      </c>
      <c r="F5" s="55" t="s">
        <v>21</v>
      </c>
      <c r="G5" s="42" t="s">
        <v>20</v>
      </c>
      <c r="H5" s="56" t="s">
        <v>21</v>
      </c>
      <c r="I5" s="56" t="s">
        <v>21</v>
      </c>
      <c r="J5" s="153"/>
      <c r="K5" s="56" t="s">
        <v>21</v>
      </c>
      <c r="L5" s="108"/>
      <c r="M5" s="56" t="s">
        <v>21</v>
      </c>
      <c r="N5" s="108"/>
      <c r="O5" s="59" t="s">
        <v>60</v>
      </c>
    </row>
    <row r="6" spans="2:17" s="92" customFormat="1" ht="78" customHeight="1" x14ac:dyDescent="0.2">
      <c r="B6" s="67" t="s">
        <v>15</v>
      </c>
      <c r="C6" s="89">
        <v>17</v>
      </c>
      <c r="D6" s="28" t="str">
        <f>IF($C6="","",VLOOKUP($C6,目次!$B$4:$O$8,2,0))</f>
        <v>幼稚園等中堅教諭資質向上研修_私立のみ</v>
      </c>
      <c r="E6" s="67" t="s">
        <v>120</v>
      </c>
      <c r="F6" s="90" t="s">
        <v>91</v>
      </c>
      <c r="G6" s="91" t="s">
        <v>71</v>
      </c>
      <c r="H6" s="90" t="s">
        <v>28</v>
      </c>
      <c r="I6" s="90" t="s">
        <v>13</v>
      </c>
      <c r="J6" s="90"/>
      <c r="K6" s="90" t="s">
        <v>145</v>
      </c>
      <c r="L6" s="90" t="s">
        <v>173</v>
      </c>
      <c r="M6" s="90" t="str">
        <f>IF($C6="","",VLOOKUP($C6,目次!$B$4:$O$8,13,0))</f>
        <v>入力不要</v>
      </c>
      <c r="N6" s="90" t="str">
        <f>IF($C6="","",VLOOKUP($C6,目次!$B$4:$O$8,13,0))</f>
        <v>入力不要</v>
      </c>
      <c r="O6" s="90"/>
    </row>
    <row r="7" spans="2:17" s="92" customFormat="1" ht="78" customHeight="1" x14ac:dyDescent="0.2">
      <c r="B7" s="67" t="s">
        <v>15</v>
      </c>
      <c r="C7" s="89">
        <v>36</v>
      </c>
      <c r="D7" s="28" t="str">
        <f>IF($C7="","",VLOOKUP($C7,目次!$B$4:$O$8,2,0))</f>
        <v>園長等運営管理研修</v>
      </c>
      <c r="E7" s="67" t="s">
        <v>77</v>
      </c>
      <c r="F7" s="90" t="s">
        <v>2</v>
      </c>
      <c r="G7" s="91" t="s">
        <v>75</v>
      </c>
      <c r="H7" s="90" t="str">
        <f>IF($C7="","",VLOOKUP($C7,目次!$B$4:$O$8,8,0))</f>
        <v>入力不要</v>
      </c>
      <c r="I7" s="90" t="s">
        <v>95</v>
      </c>
      <c r="J7" s="90">
        <v>5678</v>
      </c>
      <c r="K7" s="90" t="s">
        <v>130</v>
      </c>
      <c r="L7" s="90" t="str">
        <f>IF($C7="","",VLOOKUP($C7,目次!$B$4:$O$8,12,0))</f>
        <v>入力不要</v>
      </c>
      <c r="M7" s="90" t="str">
        <f>IF($C7="","",VLOOKUP($C7,目次!$B$4:$O$8,13,0))</f>
        <v>入力不要</v>
      </c>
      <c r="N7" s="90" t="str">
        <f>IF($C7="","",VLOOKUP($C7,目次!$B$4:$O$8,13,0))</f>
        <v>入力不要</v>
      </c>
      <c r="O7" s="110"/>
    </row>
    <row r="8" spans="2:17" s="92" customFormat="1" ht="78" customHeight="1" x14ac:dyDescent="0.2">
      <c r="B8" s="67" t="s">
        <v>15</v>
      </c>
      <c r="C8" s="89">
        <v>43</v>
      </c>
      <c r="D8" s="28" t="str">
        <f>IF($C8="","",VLOOKUP($C8,目次!$B$4:$O$8,2,0))</f>
        <v>幼児教育講座</v>
      </c>
      <c r="E8" s="67" t="s">
        <v>137</v>
      </c>
      <c r="F8" s="90" t="s">
        <v>66</v>
      </c>
      <c r="G8" s="91" t="s">
        <v>74</v>
      </c>
      <c r="H8" s="90" t="s">
        <v>29</v>
      </c>
      <c r="I8" s="90" t="s">
        <v>32</v>
      </c>
      <c r="J8" s="90"/>
      <c r="K8" s="90" t="s">
        <v>133</v>
      </c>
      <c r="L8" s="90" t="str">
        <f>IF($C8="","",VLOOKUP($C8,目次!$B$4:$O$8,12,0))</f>
        <v>入力不要</v>
      </c>
      <c r="M8" s="90" t="str">
        <f>IF($C8="","",VLOOKUP($C8,目次!$B$4:$O$8,13,0))</f>
        <v>主題</v>
      </c>
      <c r="N8" s="110" t="s">
        <v>174</v>
      </c>
      <c r="O8" s="90" t="s">
        <v>138</v>
      </c>
    </row>
    <row r="9" spans="2:17" s="92" customFormat="1" ht="78" customHeight="1" x14ac:dyDescent="0.2">
      <c r="B9" s="67" t="s">
        <v>15</v>
      </c>
      <c r="C9" s="89">
        <v>44</v>
      </c>
      <c r="D9" s="28" t="str">
        <f>IF($C9="","",VLOOKUP($C9,目次!$B$4:$O$8,2,0))</f>
        <v>保育技術講座</v>
      </c>
      <c r="E9" s="67" t="s">
        <v>76</v>
      </c>
      <c r="F9" s="90" t="s">
        <v>159</v>
      </c>
      <c r="G9" s="91" t="s">
        <v>72</v>
      </c>
      <c r="H9" s="90" t="s">
        <v>27</v>
      </c>
      <c r="I9" s="90" t="str">
        <f>IF($C9="","",VLOOKUP($C9,目次!$B$4:$O$8,9,0))</f>
        <v>入力不要</v>
      </c>
      <c r="J9" s="90">
        <v>1435</v>
      </c>
      <c r="K9" s="90" t="s">
        <v>143</v>
      </c>
      <c r="L9" s="90" t="str">
        <f>IF($C9="","",VLOOKUP($C9,目次!$B$4:$O$8,12,0))</f>
        <v>入力不要</v>
      </c>
      <c r="M9" s="90" t="str">
        <f>IF($C9="","",VLOOKUP($C9,目次!$B$4:$O$8,13,0))</f>
        <v>入力不要</v>
      </c>
      <c r="N9" s="90" t="str">
        <f>IF($C9="","",VLOOKUP($C9,目次!$B$4:$O$8,13,0))</f>
        <v>入力不要</v>
      </c>
      <c r="O9" s="90"/>
    </row>
    <row r="10" spans="2:17" s="92" customFormat="1" ht="78" customHeight="1" x14ac:dyDescent="0.2">
      <c r="B10" s="67" t="s">
        <v>15</v>
      </c>
      <c r="C10" s="89">
        <v>45</v>
      </c>
      <c r="D10" s="28" t="str">
        <f>IF($C10="","",VLOOKUP($C10,目次!$B$4:$O$8,2,0))</f>
        <v>道徳推進講座</v>
      </c>
      <c r="E10" s="67" t="s">
        <v>77</v>
      </c>
      <c r="F10" s="90" t="s">
        <v>91</v>
      </c>
      <c r="G10" s="91" t="s">
        <v>73</v>
      </c>
      <c r="H10" s="90" t="s">
        <v>18</v>
      </c>
      <c r="I10" s="90" t="str">
        <f>IF($C10="","",VLOOKUP($C10,目次!$B$4:$O$8,9,0))</f>
        <v>入力不要</v>
      </c>
      <c r="J10" s="90">
        <v>9876</v>
      </c>
      <c r="K10" s="90" t="s">
        <v>130</v>
      </c>
      <c r="L10" s="90" t="str">
        <f>IF($C10="","",VLOOKUP($C10,目次!$B$4:$O$8,12,0))</f>
        <v>入力不要</v>
      </c>
      <c r="M10" s="90" t="str">
        <f>IF($C10="","",VLOOKUP($C10,目次!$B$4:$O$8,13,0))</f>
        <v>入力不要</v>
      </c>
      <c r="N10" s="90" t="str">
        <f>IF($C10="","",VLOOKUP($C10,目次!$B$4:$O$8,13,0))</f>
        <v>入力不要</v>
      </c>
      <c r="O10" s="90"/>
    </row>
  </sheetData>
  <protectedRanges>
    <protectedRange sqref="F6:O10" name="範囲2"/>
    <protectedRange sqref="C6:C10" name="範囲1"/>
  </protectedRanges>
  <autoFilter ref="A5:P5" xr:uid="{00000000-0009-0000-0000-000003000000}"/>
  <mergeCells count="13">
    <mergeCell ref="O3:O4"/>
    <mergeCell ref="M3:N3"/>
    <mergeCell ref="J3:J5"/>
    <mergeCell ref="B1:I1"/>
    <mergeCell ref="B3:B4"/>
    <mergeCell ref="C3:C4"/>
    <mergeCell ref="D3:D4"/>
    <mergeCell ref="E3:E4"/>
    <mergeCell ref="F3:F4"/>
    <mergeCell ref="G3:G4"/>
    <mergeCell ref="H3:H4"/>
    <mergeCell ref="I3:I4"/>
    <mergeCell ref="K3:K4"/>
  </mergeCells>
  <phoneticPr fontId="1"/>
  <conditionalFormatting sqref="F6:O10">
    <cfRule type="cellIs" dxfId="3" priority="1" operator="equal">
      <formula>0</formula>
    </cfRule>
    <cfRule type="containsText" dxfId="2" priority="2" operator="containsText" text="入力不要">
      <formula>NOT(ISERROR(SEARCH("入力不要",F6)))</formula>
    </cfRule>
  </conditionalFormatting>
  <dataValidations count="6">
    <dataValidation allowBlank="1" showInputMessage="1" showErrorMessage="1" prompt="④を記入すると自動表示されます。" sqref="D6:D10" xr:uid="{00000000-0002-0000-0300-000000000000}"/>
    <dataValidation allowBlank="1" showInputMessage="1" showErrorMessage="1" prompt="③を入力すると自動表示されます。" sqref="E6:E10" xr:uid="{00000000-0002-0000-0300-000001000000}"/>
    <dataValidation allowBlank="1" showInputMessage="1" showErrorMessage="1" prompt="②を記入すると自動表示されます。_x000a_" sqref="B6:B10" xr:uid="{00000000-0002-0000-0300-000002000000}"/>
    <dataValidation type="list" allowBlank="1" showInputMessage="1" showErrorMessage="1" sqref="F6:F10" xr:uid="{00000000-0002-0000-0300-000003000000}">
      <formula1>職名</formula1>
    </dataValidation>
    <dataValidation imeMode="on" allowBlank="1" showInputMessage="1" showErrorMessage="1" sqref="K5 G5:I5 G3:I3 M5" xr:uid="{00000000-0002-0000-0300-000004000000}"/>
    <dataValidation type="list" allowBlank="1" showInputMessage="1" showErrorMessage="1" sqref="I6:I10" xr:uid="{00000000-0002-0000-0300-000005000000}">
      <formula1>INDIRECT(D6)</formula1>
    </dataValidation>
  </dataValidations>
  <hyperlinks>
    <hyperlink ref="O5" location="入力例!A1" display="入力例シートへ" xr:uid="{00000000-0004-0000-0300-000000000000}"/>
    <hyperlink ref="C5" location="目次!A1" display="目次シートへ" xr:uid="{00000000-0004-0000-0300-000001000000}"/>
    <hyperlink ref="K1" location="入力枠!A1" display="※入力枠へ戻る" xr:uid="{00000000-0004-0000-0300-000002000000}"/>
  </hyperlinks>
  <pageMargins left="0.43307086614173229" right="0.43307086614173229" top="0.35433070866141736" bottom="0.74803149606299213" header="0.31496062992125984" footer="0.31496062992125984"/>
  <pageSetup paperSize="9" scale="51" fitToHeight="0"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6000000}">
          <x14:formula1>
            <xm:f>リスト!$B$3:$B$10</xm:f>
          </x14:formula1>
          <xm:sqref>H6:H10</xm:sqref>
        </x14:dataValidation>
        <x14:dataValidation type="list" allowBlank="1" showInputMessage="1" showErrorMessage="1" xr:uid="{00000000-0002-0000-0300-000007000000}">
          <x14:formula1>
            <xm:f>リスト!$B$12:$B$13</xm:f>
          </x14:formula1>
          <xm:sqref>L7:L10</xm:sqref>
        </x14:dataValidation>
        <x14:dataValidation type="list" allowBlank="1" showInputMessage="1" showErrorMessage="1" xr:uid="{00000000-0002-0000-0300-000008000000}">
          <x14:formula1>
            <xm:f>目次!$B$4:$B$8</xm:f>
          </x14:formula1>
          <xm:sqref>C3 C5:C1048576</xm:sqref>
        </x14:dataValidation>
        <x14:dataValidation type="list" allowBlank="1" showInputMessage="1" showErrorMessage="1" xr:uid="{00000000-0002-0000-0300-000009000000}">
          <x14:formula1>
            <xm:f>リスト!$B$22:$B$23</xm:f>
          </x14:formula1>
          <xm:sqref>M6:M10 N6:N7 N9:N10</xm:sqref>
        </x14:dataValidation>
        <x14:dataValidation type="list" allowBlank="1" showInputMessage="1" showErrorMessage="1" xr:uid="{00000000-0002-0000-0300-00000A000000}">
          <x14:formula1>
            <xm:f>リスト!$A$14:$A$32</xm:f>
          </x14:formula1>
          <xm:sqref>K6:K10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139CF-0033-46AC-A4E2-93EFBE2D3E0E}">
  <sheetPr>
    <tabColor rgb="FFFF0000"/>
    <pageSetUpPr fitToPage="1"/>
  </sheetPr>
  <dimension ref="B1:O75"/>
  <sheetViews>
    <sheetView view="pageBreakPreview" topLeftCell="A4" zoomScale="70" zoomScaleNormal="100" zoomScaleSheetLayoutView="70" zoomScalePageLayoutView="55" workbookViewId="0">
      <selection activeCell="L14" sqref="L14"/>
    </sheetView>
  </sheetViews>
  <sheetFormatPr defaultColWidth="8.90625" defaultRowHeight="13" x14ac:dyDescent="0.2"/>
  <cols>
    <col min="1" max="1" width="1.453125" style="17" customWidth="1"/>
    <col min="2" max="2" width="12.453125" style="32" customWidth="1"/>
    <col min="3" max="3" width="12.54296875" style="32" customWidth="1"/>
    <col min="4" max="4" width="28.26953125" style="33" customWidth="1"/>
    <col min="5" max="5" width="23.453125" style="16" customWidth="1"/>
    <col min="6" max="6" width="13.6328125" style="99" customWidth="1"/>
    <col min="7" max="7" width="17.36328125" style="99" customWidth="1"/>
    <col min="8" max="8" width="14" style="99" customWidth="1"/>
    <col min="9" max="9" width="20.6328125" style="58" customWidth="1"/>
    <col min="10" max="11" width="17.6328125" style="99" customWidth="1"/>
    <col min="12" max="12" width="25.453125" style="99" customWidth="1"/>
    <col min="13" max="13" width="17.90625" style="99" customWidth="1"/>
    <col min="14" max="14" width="25.453125" style="99" customWidth="1"/>
    <col min="15" max="15" width="23.36328125" style="43" customWidth="1"/>
    <col min="16" max="16" width="19.6328125" style="17" customWidth="1"/>
    <col min="17" max="16384" width="8.90625" style="17"/>
  </cols>
  <sheetData>
    <row r="1" spans="2:15" ht="144" customHeight="1" thickBot="1" x14ac:dyDescent="0.25">
      <c r="I1" s="57"/>
      <c r="J1" s="30"/>
      <c r="K1" s="30"/>
      <c r="L1" s="30"/>
      <c r="M1" s="30"/>
      <c r="N1" s="30"/>
      <c r="O1" s="34"/>
    </row>
    <row r="2" spans="2:15" ht="43.15" customHeight="1" thickTop="1" thickBot="1" x14ac:dyDescent="0.25">
      <c r="B2" s="119" t="s">
        <v>121</v>
      </c>
      <c r="C2" s="120"/>
      <c r="D2" s="69"/>
      <c r="F2" s="118"/>
      <c r="G2" s="118"/>
      <c r="H2" s="118"/>
      <c r="I2" s="118"/>
      <c r="J2" s="118"/>
      <c r="K2" s="118"/>
      <c r="L2" s="118"/>
      <c r="M2" s="118"/>
      <c r="N2" s="118"/>
      <c r="O2" s="118"/>
    </row>
    <row r="3" spans="2:15" ht="7.15" customHeight="1" thickTop="1" x14ac:dyDescent="0.2">
      <c r="B3" s="35"/>
      <c r="C3" s="35"/>
      <c r="D3" s="36"/>
      <c r="F3" s="118"/>
      <c r="G3" s="118"/>
      <c r="H3" s="118"/>
      <c r="I3" s="118"/>
      <c r="J3" s="118"/>
      <c r="K3" s="118"/>
      <c r="L3" s="118"/>
      <c r="M3" s="118"/>
      <c r="N3" s="118"/>
      <c r="O3" s="118"/>
    </row>
    <row r="4" spans="2:15" ht="42.65" customHeight="1" x14ac:dyDescent="0.2">
      <c r="B4" s="157"/>
      <c r="C4" s="157"/>
      <c r="D4" s="105"/>
      <c r="F4" s="118"/>
      <c r="G4" s="118"/>
      <c r="H4" s="118"/>
      <c r="I4" s="118"/>
      <c r="J4" s="118"/>
      <c r="K4" s="118"/>
      <c r="L4" s="118"/>
      <c r="M4" s="118"/>
      <c r="N4" s="118"/>
      <c r="O4" s="118"/>
    </row>
    <row r="5" spans="2:15" ht="8.5" customHeight="1" x14ac:dyDescent="0.2">
      <c r="B5" s="106"/>
      <c r="C5" s="106"/>
      <c r="D5" s="107"/>
      <c r="F5" s="118"/>
      <c r="G5" s="118"/>
      <c r="H5" s="118"/>
      <c r="I5" s="118"/>
      <c r="J5" s="118"/>
      <c r="K5" s="118"/>
      <c r="L5" s="118"/>
      <c r="M5" s="118"/>
      <c r="N5" s="118"/>
      <c r="O5" s="118"/>
    </row>
    <row r="6" spans="2:15" s="18" customFormat="1" ht="45" customHeight="1" x14ac:dyDescent="0.2">
      <c r="B6" s="158"/>
      <c r="C6" s="157"/>
      <c r="D6" s="105"/>
      <c r="E6" s="38"/>
      <c r="F6" s="118"/>
      <c r="G6" s="118"/>
      <c r="H6" s="118"/>
      <c r="I6" s="118"/>
      <c r="J6" s="118"/>
      <c r="K6" s="118"/>
      <c r="L6" s="118"/>
      <c r="M6" s="118"/>
      <c r="N6" s="118"/>
      <c r="O6" s="118"/>
    </row>
    <row r="7" spans="2:15" s="18" customFormat="1" ht="147" customHeight="1" x14ac:dyDescent="0.2">
      <c r="B7" s="39"/>
      <c r="C7" s="40"/>
      <c r="D7" s="41"/>
      <c r="E7" s="22"/>
      <c r="F7" s="118"/>
      <c r="G7" s="118"/>
      <c r="H7" s="118"/>
      <c r="I7" s="118"/>
      <c r="J7" s="118"/>
      <c r="K7" s="118"/>
      <c r="L7" s="118"/>
      <c r="M7" s="118"/>
      <c r="N7" s="118"/>
      <c r="O7" s="118"/>
    </row>
    <row r="8" spans="2:15" s="18" customFormat="1" ht="42.5" customHeight="1" x14ac:dyDescent="0.2">
      <c r="B8" s="66" t="s">
        <v>152</v>
      </c>
      <c r="C8" s="123" t="s">
        <v>84</v>
      </c>
      <c r="D8" s="121" t="s">
        <v>151</v>
      </c>
      <c r="E8" s="121" t="s">
        <v>150</v>
      </c>
      <c r="F8" s="125" t="s">
        <v>149</v>
      </c>
      <c r="G8" s="127" t="s">
        <v>160</v>
      </c>
      <c r="H8" s="129" t="s">
        <v>139</v>
      </c>
      <c r="I8" s="127" t="s">
        <v>175</v>
      </c>
      <c r="J8" s="131" t="s">
        <v>164</v>
      </c>
      <c r="K8" s="131" t="s">
        <v>126</v>
      </c>
      <c r="L8" s="112" t="s">
        <v>179</v>
      </c>
      <c r="M8" s="134" t="s">
        <v>176</v>
      </c>
      <c r="N8" s="135"/>
      <c r="O8" s="113" t="s">
        <v>165</v>
      </c>
    </row>
    <row r="9" spans="2:15" s="18" customFormat="1" ht="114.75" customHeight="1" x14ac:dyDescent="0.2">
      <c r="B9" s="100"/>
      <c r="C9" s="124"/>
      <c r="D9" s="122"/>
      <c r="E9" s="122"/>
      <c r="F9" s="126"/>
      <c r="G9" s="128"/>
      <c r="H9" s="130"/>
      <c r="I9" s="128"/>
      <c r="J9" s="132"/>
      <c r="K9" s="133"/>
      <c r="L9" s="104" t="s">
        <v>166</v>
      </c>
      <c r="M9" s="102" t="s">
        <v>168</v>
      </c>
      <c r="N9" s="104" t="s">
        <v>167</v>
      </c>
      <c r="O9" s="114"/>
    </row>
    <row r="10" spans="2:15" s="43" customFormat="1" ht="31.15" customHeight="1" x14ac:dyDescent="0.2">
      <c r="B10" s="61" t="s">
        <v>63</v>
      </c>
      <c r="C10" s="93" t="s">
        <v>59</v>
      </c>
      <c r="D10" s="61" t="s">
        <v>63</v>
      </c>
      <c r="E10" s="61" t="s">
        <v>63</v>
      </c>
      <c r="F10" s="55" t="s">
        <v>21</v>
      </c>
      <c r="G10" s="98" t="s">
        <v>20</v>
      </c>
      <c r="H10" s="56" t="s">
        <v>21</v>
      </c>
      <c r="I10" s="56" t="s">
        <v>21</v>
      </c>
      <c r="J10" s="94"/>
      <c r="K10" s="56" t="s">
        <v>21</v>
      </c>
      <c r="L10" s="94"/>
      <c r="M10" s="103"/>
      <c r="N10" s="94"/>
      <c r="O10" s="59" t="s">
        <v>163</v>
      </c>
    </row>
    <row r="11" spans="2:15" s="53" customFormat="1" ht="34.9" customHeight="1" x14ac:dyDescent="0.2">
      <c r="B11" s="67"/>
      <c r="C11" s="11"/>
      <c r="D11" s="28"/>
      <c r="E11" s="67"/>
      <c r="F11" s="29"/>
      <c r="G11" s="82"/>
      <c r="H11" s="29"/>
      <c r="I11" s="29"/>
      <c r="J11" s="29"/>
      <c r="K11" s="90"/>
      <c r="L11" s="29"/>
      <c r="M11" s="29"/>
      <c r="N11" s="29"/>
      <c r="O11" s="29"/>
    </row>
    <row r="12" spans="2:15" s="53" customFormat="1" ht="34.9" customHeight="1" x14ac:dyDescent="0.2">
      <c r="B12" s="67"/>
      <c r="C12" s="11"/>
      <c r="D12" s="28"/>
      <c r="E12" s="67"/>
      <c r="F12" s="29"/>
      <c r="G12" s="82"/>
      <c r="H12" s="29"/>
      <c r="I12" s="29"/>
      <c r="J12" s="29"/>
      <c r="K12" s="90"/>
      <c r="L12" s="29"/>
      <c r="M12" s="29"/>
      <c r="N12" s="29"/>
      <c r="O12" s="29"/>
    </row>
    <row r="13" spans="2:15" s="53" customFormat="1" ht="34.9" customHeight="1" x14ac:dyDescent="0.2">
      <c r="B13" s="67"/>
      <c r="C13" s="11"/>
      <c r="D13" s="28"/>
      <c r="E13" s="67"/>
      <c r="F13" s="29"/>
      <c r="G13" s="82"/>
      <c r="H13" s="29"/>
      <c r="I13" s="29"/>
      <c r="J13" s="29"/>
      <c r="K13" s="90"/>
      <c r="L13" s="29"/>
      <c r="M13" s="29"/>
      <c r="N13" s="29"/>
      <c r="O13" s="29"/>
    </row>
    <row r="14" spans="2:15" s="53" customFormat="1" ht="34.9" customHeight="1" x14ac:dyDescent="0.2">
      <c r="B14" s="67"/>
      <c r="C14" s="11"/>
      <c r="D14" s="28"/>
      <c r="E14" s="67"/>
      <c r="F14" s="29"/>
      <c r="G14" s="82"/>
      <c r="H14" s="29"/>
      <c r="I14" s="29"/>
      <c r="J14" s="29"/>
      <c r="K14" s="90"/>
      <c r="L14" s="29"/>
      <c r="M14" s="29"/>
      <c r="N14" s="29"/>
      <c r="O14" s="29"/>
    </row>
    <row r="15" spans="2:15" s="53" customFormat="1" ht="34.9" customHeight="1" x14ac:dyDescent="0.2">
      <c r="B15" s="67"/>
      <c r="C15" s="11"/>
      <c r="D15" s="28"/>
      <c r="E15" s="67"/>
      <c r="F15" s="29"/>
      <c r="G15" s="82"/>
      <c r="H15" s="29"/>
      <c r="I15" s="29"/>
      <c r="J15" s="29"/>
      <c r="K15" s="90"/>
      <c r="L15" s="29"/>
      <c r="M15" s="29"/>
      <c r="N15" s="29"/>
      <c r="O15" s="29"/>
    </row>
    <row r="16" spans="2:15" s="53" customFormat="1" ht="34.9" customHeight="1" x14ac:dyDescent="0.2">
      <c r="B16" s="67"/>
      <c r="C16" s="11"/>
      <c r="D16" s="28"/>
      <c r="E16" s="67"/>
      <c r="F16" s="29"/>
      <c r="G16" s="82"/>
      <c r="H16" s="29"/>
      <c r="I16" s="29"/>
      <c r="J16" s="29"/>
      <c r="K16" s="90"/>
      <c r="L16" s="29"/>
      <c r="M16" s="29"/>
      <c r="N16" s="29"/>
      <c r="O16" s="29"/>
    </row>
    <row r="17" spans="2:15" s="53" customFormat="1" ht="34.9" customHeight="1" x14ac:dyDescent="0.2">
      <c r="B17" s="67"/>
      <c r="C17" s="11"/>
      <c r="D17" s="28"/>
      <c r="E17" s="67"/>
      <c r="F17" s="29"/>
      <c r="G17" s="82"/>
      <c r="H17" s="29"/>
      <c r="I17" s="29"/>
      <c r="J17" s="29"/>
      <c r="K17" s="90"/>
      <c r="L17" s="29"/>
      <c r="M17" s="29"/>
      <c r="N17" s="29"/>
      <c r="O17" s="29"/>
    </row>
    <row r="18" spans="2:15" s="53" customFormat="1" ht="34.9" customHeight="1" x14ac:dyDescent="0.2">
      <c r="B18" s="67"/>
      <c r="C18" s="11"/>
      <c r="D18" s="28"/>
      <c r="E18" s="67"/>
      <c r="F18" s="29"/>
      <c r="G18" s="82"/>
      <c r="H18" s="29"/>
      <c r="I18" s="29"/>
      <c r="J18" s="29"/>
      <c r="K18" s="90"/>
      <c r="L18" s="29"/>
      <c r="M18" s="29"/>
      <c r="N18" s="29"/>
      <c r="O18" s="29"/>
    </row>
    <row r="19" spans="2:15" s="53" customFormat="1" ht="34.9" customHeight="1" x14ac:dyDescent="0.2">
      <c r="B19" s="67"/>
      <c r="C19" s="11"/>
      <c r="D19" s="28"/>
      <c r="E19" s="67"/>
      <c r="F19" s="29"/>
      <c r="G19" s="82"/>
      <c r="H19" s="29"/>
      <c r="I19" s="29"/>
      <c r="J19" s="29"/>
      <c r="K19" s="90"/>
      <c r="L19" s="29"/>
      <c r="M19" s="29"/>
      <c r="N19" s="29"/>
      <c r="O19" s="29"/>
    </row>
    <row r="20" spans="2:15" s="53" customFormat="1" ht="34.9" customHeight="1" x14ac:dyDescent="0.2">
      <c r="B20" s="67"/>
      <c r="C20" s="11"/>
      <c r="D20" s="28"/>
      <c r="E20" s="67"/>
      <c r="F20" s="29"/>
      <c r="G20" s="82"/>
      <c r="H20" s="29"/>
      <c r="I20" s="29"/>
      <c r="J20" s="29"/>
      <c r="K20" s="90"/>
      <c r="L20" s="29"/>
      <c r="M20" s="29"/>
      <c r="N20" s="29"/>
      <c r="O20" s="29"/>
    </row>
    <row r="21" spans="2:15" s="53" customFormat="1" ht="34.9" customHeight="1" x14ac:dyDescent="0.2">
      <c r="B21" s="67"/>
      <c r="C21" s="11"/>
      <c r="D21" s="28"/>
      <c r="E21" s="67"/>
      <c r="F21" s="29"/>
      <c r="G21" s="82"/>
      <c r="H21" s="29"/>
      <c r="I21" s="29"/>
      <c r="J21" s="29"/>
      <c r="K21" s="90"/>
      <c r="L21" s="29"/>
      <c r="M21" s="29"/>
      <c r="N21" s="29"/>
      <c r="O21" s="29"/>
    </row>
    <row r="22" spans="2:15" s="53" customFormat="1" ht="34.9" customHeight="1" x14ac:dyDescent="0.2">
      <c r="B22" s="67"/>
      <c r="C22" s="11"/>
      <c r="D22" s="28"/>
      <c r="E22" s="67"/>
      <c r="F22" s="29"/>
      <c r="G22" s="82"/>
      <c r="H22" s="29"/>
      <c r="I22" s="29"/>
      <c r="J22" s="29"/>
      <c r="K22" s="90"/>
      <c r="L22" s="29"/>
      <c r="M22" s="29"/>
      <c r="N22" s="29"/>
      <c r="O22" s="29"/>
    </row>
    <row r="23" spans="2:15" s="53" customFormat="1" ht="34.9" customHeight="1" x14ac:dyDescent="0.2">
      <c r="B23" s="67"/>
      <c r="C23" s="11"/>
      <c r="D23" s="28"/>
      <c r="E23" s="67"/>
      <c r="F23" s="29"/>
      <c r="G23" s="82"/>
      <c r="H23" s="29"/>
      <c r="I23" s="29"/>
      <c r="J23" s="29"/>
      <c r="K23" s="90"/>
      <c r="L23" s="29"/>
      <c r="M23" s="29"/>
      <c r="N23" s="29"/>
      <c r="O23" s="29"/>
    </row>
    <row r="24" spans="2:15" s="53" customFormat="1" ht="34.9" customHeight="1" x14ac:dyDescent="0.2">
      <c r="B24" s="67"/>
      <c r="C24" s="11"/>
      <c r="D24" s="28"/>
      <c r="E24" s="67"/>
      <c r="F24" s="29"/>
      <c r="G24" s="82"/>
      <c r="H24" s="29"/>
      <c r="I24" s="29"/>
      <c r="J24" s="29"/>
      <c r="K24" s="90"/>
      <c r="L24" s="29"/>
      <c r="M24" s="29"/>
      <c r="N24" s="29"/>
      <c r="O24" s="29"/>
    </row>
    <row r="25" spans="2:15" s="53" customFormat="1" ht="34.9" customHeight="1" x14ac:dyDescent="0.2">
      <c r="B25" s="67"/>
      <c r="C25" s="11"/>
      <c r="D25" s="28"/>
      <c r="E25" s="67"/>
      <c r="F25" s="29"/>
      <c r="G25" s="82"/>
      <c r="H25" s="29"/>
      <c r="I25" s="29"/>
      <c r="J25" s="29"/>
      <c r="K25" s="90"/>
      <c r="L25" s="29"/>
      <c r="M25" s="29"/>
      <c r="N25" s="29"/>
      <c r="O25" s="29"/>
    </row>
    <row r="26" spans="2:15" s="53" customFormat="1" ht="34.9" customHeight="1" x14ac:dyDescent="0.2">
      <c r="B26" s="67"/>
      <c r="C26" s="11"/>
      <c r="D26" s="28"/>
      <c r="E26" s="67"/>
      <c r="F26" s="29"/>
      <c r="G26" s="82"/>
      <c r="H26" s="29"/>
      <c r="I26" s="29"/>
      <c r="J26" s="29"/>
      <c r="K26" s="90"/>
      <c r="L26" s="29"/>
      <c r="M26" s="29"/>
      <c r="N26" s="29"/>
      <c r="O26" s="29"/>
    </row>
    <row r="27" spans="2:15" s="53" customFormat="1" ht="34.9" customHeight="1" x14ac:dyDescent="0.2">
      <c r="B27" s="67"/>
      <c r="C27" s="11"/>
      <c r="D27" s="28"/>
      <c r="E27" s="67"/>
      <c r="F27" s="29"/>
      <c r="G27" s="82"/>
      <c r="H27" s="29"/>
      <c r="I27" s="29"/>
      <c r="J27" s="29"/>
      <c r="K27" s="29"/>
      <c r="L27" s="29"/>
      <c r="M27" s="29"/>
      <c r="N27" s="29"/>
      <c r="O27" s="29"/>
    </row>
    <row r="28" spans="2:15" s="53" customFormat="1" ht="34.9" customHeight="1" x14ac:dyDescent="0.2">
      <c r="B28" s="67"/>
      <c r="C28" s="11"/>
      <c r="D28" s="28"/>
      <c r="E28" s="67"/>
      <c r="F28" s="29"/>
      <c r="G28" s="82"/>
      <c r="H28" s="29"/>
      <c r="I28" s="29"/>
      <c r="J28" s="29"/>
      <c r="K28" s="29"/>
      <c r="L28" s="29"/>
      <c r="M28" s="29"/>
      <c r="N28" s="29"/>
      <c r="O28" s="29"/>
    </row>
    <row r="29" spans="2:15" s="53" customFormat="1" ht="34.9" customHeight="1" x14ac:dyDescent="0.2">
      <c r="B29" s="67"/>
      <c r="C29" s="11"/>
      <c r="D29" s="28"/>
      <c r="E29" s="67"/>
      <c r="F29" s="29"/>
      <c r="G29" s="82"/>
      <c r="H29" s="29"/>
      <c r="I29" s="29"/>
      <c r="J29" s="29"/>
      <c r="K29" s="29"/>
      <c r="L29" s="29"/>
      <c r="M29" s="29"/>
      <c r="N29" s="29"/>
      <c r="O29" s="29"/>
    </row>
    <row r="30" spans="2:15" s="53" customFormat="1" ht="34.9" customHeight="1" x14ac:dyDescent="0.2">
      <c r="B30" s="67"/>
      <c r="C30" s="11"/>
      <c r="D30" s="28"/>
      <c r="E30" s="67"/>
      <c r="F30" s="29"/>
      <c r="G30" s="82"/>
      <c r="H30" s="29"/>
      <c r="I30" s="29"/>
      <c r="J30" s="29"/>
      <c r="K30" s="29"/>
      <c r="L30" s="29"/>
      <c r="M30" s="29"/>
      <c r="N30" s="29"/>
      <c r="O30" s="29"/>
    </row>
    <row r="31" spans="2:15" s="53" customFormat="1" ht="34.9" customHeight="1" x14ac:dyDescent="0.2">
      <c r="B31" s="67"/>
      <c r="C31" s="11"/>
      <c r="D31" s="28"/>
      <c r="E31" s="67"/>
      <c r="F31" s="29"/>
      <c r="G31" s="82"/>
      <c r="H31" s="29"/>
      <c r="I31" s="29"/>
      <c r="J31" s="29"/>
      <c r="K31" s="29"/>
      <c r="L31" s="29"/>
      <c r="M31" s="29"/>
      <c r="N31" s="29"/>
      <c r="O31" s="29"/>
    </row>
    <row r="32" spans="2:15" s="53" customFormat="1" ht="34.9" customHeight="1" x14ac:dyDescent="0.2">
      <c r="B32" s="67"/>
      <c r="C32" s="11"/>
      <c r="D32" s="28"/>
      <c r="E32" s="67"/>
      <c r="F32" s="29"/>
      <c r="G32" s="82"/>
      <c r="H32" s="29"/>
      <c r="I32" s="29"/>
      <c r="J32" s="29"/>
      <c r="K32" s="29"/>
      <c r="L32" s="29"/>
      <c r="M32" s="29"/>
      <c r="N32" s="29"/>
      <c r="O32" s="29"/>
    </row>
    <row r="33" spans="2:15" s="53" customFormat="1" ht="34.9" customHeight="1" x14ac:dyDescent="0.2">
      <c r="B33" s="67"/>
      <c r="C33" s="11"/>
      <c r="D33" s="28"/>
      <c r="E33" s="67"/>
      <c r="F33" s="29"/>
      <c r="G33" s="82"/>
      <c r="H33" s="29"/>
      <c r="I33" s="29"/>
      <c r="J33" s="29"/>
      <c r="K33" s="29"/>
      <c r="L33" s="29"/>
      <c r="M33" s="29"/>
      <c r="N33" s="29"/>
      <c r="O33" s="29"/>
    </row>
    <row r="34" spans="2:15" s="53" customFormat="1" ht="34.9" customHeight="1" x14ac:dyDescent="0.2">
      <c r="B34" s="67">
        <f t="shared" ref="B34:B74" si="0">$D$4</f>
        <v>0</v>
      </c>
      <c r="C34" s="11"/>
      <c r="D34" s="28" t="str">
        <f>IF($C34="","",VLOOKUP($C34,目次!$B$4:$O$8,2,0))</f>
        <v/>
      </c>
      <c r="E34" s="67">
        <f t="shared" ref="E34:E75" si="1">$D$6</f>
        <v>0</v>
      </c>
      <c r="F34" s="29" t="str">
        <f>IF($C34="","",VLOOKUP($C34,目次!$B$4:$O$8,6,0))</f>
        <v/>
      </c>
      <c r="G34" s="82"/>
      <c r="H34" s="29" t="str">
        <f>IF($C34="","",VLOOKUP($C34,目次!$B$4:$O$8,8,0))</f>
        <v/>
      </c>
      <c r="I34" s="29" t="str">
        <f>IF($C34="","",VLOOKUP($C34,目次!$B$4:$O$8,9,0))</f>
        <v/>
      </c>
      <c r="J34" s="29"/>
      <c r="K34" s="29" t="str">
        <f>IF($C34="","",VLOOKUP($C34,目次!$B$4:$O$8,11,0))</f>
        <v/>
      </c>
      <c r="L34" s="29"/>
      <c r="M34" s="29" t="str">
        <f>IF($C34="","",VLOOKUP($C34,目次!$B$4:$O$8,13,0))</f>
        <v/>
      </c>
      <c r="N34" s="29"/>
      <c r="O34" s="29"/>
    </row>
    <row r="35" spans="2:15" s="53" customFormat="1" ht="34.9" customHeight="1" x14ac:dyDescent="0.2">
      <c r="B35" s="67">
        <f t="shared" si="0"/>
        <v>0</v>
      </c>
      <c r="C35" s="11"/>
      <c r="D35" s="28" t="str">
        <f>IF($C35="","",VLOOKUP($C35,目次!$B$4:$O$8,2,0))</f>
        <v/>
      </c>
      <c r="E35" s="67">
        <f t="shared" si="1"/>
        <v>0</v>
      </c>
      <c r="F35" s="29" t="str">
        <f>IF($C35="","",VLOOKUP($C35,目次!$B$4:$O$8,6,0))</f>
        <v/>
      </c>
      <c r="G35" s="82"/>
      <c r="H35" s="29" t="str">
        <f>IF($C35="","",VLOOKUP($C35,目次!$B$4:$O$8,8,0))</f>
        <v/>
      </c>
      <c r="I35" s="29" t="str">
        <f>IF($C35="","",VLOOKUP($C35,目次!$B$4:$O$8,9,0))</f>
        <v/>
      </c>
      <c r="J35" s="29"/>
      <c r="K35" s="29" t="str">
        <f>IF($C35="","",VLOOKUP($C35,目次!$B$4:$O$8,11,0))</f>
        <v/>
      </c>
      <c r="L35" s="29"/>
      <c r="M35" s="29" t="str">
        <f>IF($C35="","",VLOOKUP($C35,目次!$B$4:$O$8,13,0))</f>
        <v/>
      </c>
      <c r="N35" s="29"/>
      <c r="O35" s="29"/>
    </row>
    <row r="36" spans="2:15" s="53" customFormat="1" ht="34.9" customHeight="1" x14ac:dyDescent="0.2">
      <c r="B36" s="67">
        <f t="shared" si="0"/>
        <v>0</v>
      </c>
      <c r="C36" s="11"/>
      <c r="D36" s="28" t="str">
        <f>IF($C36="","",VLOOKUP($C36,目次!$B$4:$O$8,2,0))</f>
        <v/>
      </c>
      <c r="E36" s="67">
        <f t="shared" si="1"/>
        <v>0</v>
      </c>
      <c r="F36" s="29" t="str">
        <f>IF($C36="","",VLOOKUP($C36,目次!$B$4:$O$8,6,0))</f>
        <v/>
      </c>
      <c r="G36" s="82"/>
      <c r="H36" s="29" t="str">
        <f>IF($C36="","",VLOOKUP($C36,目次!$B$4:$O$8,8,0))</f>
        <v/>
      </c>
      <c r="I36" s="29" t="str">
        <f>IF($C36="","",VLOOKUP($C36,目次!$B$4:$O$8,9,0))</f>
        <v/>
      </c>
      <c r="J36" s="29"/>
      <c r="K36" s="29" t="str">
        <f>IF($C36="","",VLOOKUP($C36,目次!$B$4:$O$8,11,0))</f>
        <v/>
      </c>
      <c r="L36" s="29"/>
      <c r="M36" s="29" t="str">
        <f>IF($C36="","",VLOOKUP($C36,目次!$B$4:$O$8,13,0))</f>
        <v/>
      </c>
      <c r="N36" s="29"/>
      <c r="O36" s="29"/>
    </row>
    <row r="37" spans="2:15" s="53" customFormat="1" ht="34.9" customHeight="1" x14ac:dyDescent="0.2">
      <c r="B37" s="67">
        <f t="shared" si="0"/>
        <v>0</v>
      </c>
      <c r="C37" s="11"/>
      <c r="D37" s="28" t="str">
        <f>IF($C37="","",VLOOKUP($C37,目次!$B$4:$O$8,2,0))</f>
        <v/>
      </c>
      <c r="E37" s="67">
        <f t="shared" si="1"/>
        <v>0</v>
      </c>
      <c r="F37" s="29" t="str">
        <f>IF($C37="","",VLOOKUP($C37,目次!$B$4:$O$8,6,0))</f>
        <v/>
      </c>
      <c r="G37" s="82"/>
      <c r="H37" s="29" t="str">
        <f>IF($C37="","",VLOOKUP($C37,目次!$B$4:$O$8,8,0))</f>
        <v/>
      </c>
      <c r="I37" s="29" t="str">
        <f>IF($C37="","",VLOOKUP($C37,目次!$B$4:$O$8,9,0))</f>
        <v/>
      </c>
      <c r="J37" s="29"/>
      <c r="K37" s="29" t="str">
        <f>IF($C37="","",VLOOKUP($C37,目次!$B$4:$O$8,11,0))</f>
        <v/>
      </c>
      <c r="L37" s="29"/>
      <c r="M37" s="29" t="str">
        <f>IF($C37="","",VLOOKUP($C37,目次!$B$4:$O$8,13,0))</f>
        <v/>
      </c>
      <c r="N37" s="29"/>
      <c r="O37" s="29"/>
    </row>
    <row r="38" spans="2:15" s="53" customFormat="1" ht="34.5" customHeight="1" x14ac:dyDescent="0.2">
      <c r="B38" s="67">
        <f t="shared" si="0"/>
        <v>0</v>
      </c>
      <c r="C38" s="11"/>
      <c r="D38" s="28" t="str">
        <f>IF($C38="","",VLOOKUP($C38,目次!$B$4:$O$8,2,0))</f>
        <v/>
      </c>
      <c r="E38" s="67">
        <f t="shared" si="1"/>
        <v>0</v>
      </c>
      <c r="F38" s="29" t="str">
        <f>IF($C38="","",VLOOKUP($C38,目次!$B$4:$O$8,6,0))</f>
        <v/>
      </c>
      <c r="G38" s="82"/>
      <c r="H38" s="29" t="str">
        <f>IF($C38="","",VLOOKUP($C38,目次!$B$4:$O$8,8,0))</f>
        <v/>
      </c>
      <c r="I38" s="29" t="str">
        <f>IF($C38="","",VLOOKUP($C38,目次!$B$4:$O$8,9,0))</f>
        <v/>
      </c>
      <c r="J38" s="29"/>
      <c r="K38" s="29" t="str">
        <f>IF($C38="","",VLOOKUP($C38,目次!$B$4:$O$8,11,0))</f>
        <v/>
      </c>
      <c r="L38" s="29"/>
      <c r="M38" s="29" t="str">
        <f>IF($C38="","",VLOOKUP($C38,目次!$B$4:$O$8,13,0))</f>
        <v/>
      </c>
      <c r="N38" s="29"/>
      <c r="O38" s="29"/>
    </row>
    <row r="39" spans="2:15" ht="34.5" customHeight="1" x14ac:dyDescent="0.2">
      <c r="B39" s="67">
        <f t="shared" si="0"/>
        <v>0</v>
      </c>
      <c r="C39" s="11"/>
      <c r="D39" s="28" t="str">
        <f>IF($C39="","",VLOOKUP($C39,目次!$B$4:$O$8,2,0))</f>
        <v/>
      </c>
      <c r="E39" s="67">
        <f t="shared" si="1"/>
        <v>0</v>
      </c>
      <c r="F39" s="29" t="str">
        <f>IF($C39="","",VLOOKUP($C39,目次!$B$4:$O$8,6,0))</f>
        <v/>
      </c>
      <c r="G39" s="82"/>
      <c r="H39" s="29" t="str">
        <f>IF($C39="","",VLOOKUP($C39,目次!$B$4:$O$8,8,0))</f>
        <v/>
      </c>
      <c r="I39" s="29" t="str">
        <f>IF($C39="","",VLOOKUP($C39,目次!$B$4:$O$8,9,0))</f>
        <v/>
      </c>
      <c r="J39" s="29"/>
      <c r="K39" s="29" t="str">
        <f>IF($C39="","",VLOOKUP($C39,目次!$B$4:$O$8,11,0))</f>
        <v/>
      </c>
      <c r="L39" s="29"/>
      <c r="M39" s="29" t="str">
        <f>IF($C39="","",VLOOKUP($C39,目次!$B$4:$O$8,13,0))</f>
        <v/>
      </c>
      <c r="N39" s="29"/>
      <c r="O39" s="29"/>
    </row>
    <row r="40" spans="2:15" ht="34.5" customHeight="1" x14ac:dyDescent="0.2">
      <c r="B40" s="67">
        <f t="shared" si="0"/>
        <v>0</v>
      </c>
      <c r="C40" s="11"/>
      <c r="D40" s="28" t="str">
        <f>IF($C40="","",VLOOKUP($C40,目次!$B$4:$O$8,2,0))</f>
        <v/>
      </c>
      <c r="E40" s="67">
        <f t="shared" si="1"/>
        <v>0</v>
      </c>
      <c r="F40" s="29" t="str">
        <f>IF($C40="","",VLOOKUP($C40,目次!$B$4:$O$8,6,0))</f>
        <v/>
      </c>
      <c r="G40" s="82"/>
      <c r="H40" s="29" t="str">
        <f>IF($C40="","",VLOOKUP($C40,目次!$B$4:$O$8,8,0))</f>
        <v/>
      </c>
      <c r="I40" s="29" t="str">
        <f>IF($C40="","",VLOOKUP($C40,目次!$B$4:$O$8,9,0))</f>
        <v/>
      </c>
      <c r="J40" s="29"/>
      <c r="K40" s="29" t="str">
        <f>IF($C40="","",VLOOKUP($C40,目次!$B$4:$O$8,11,0))</f>
        <v/>
      </c>
      <c r="L40" s="29"/>
      <c r="M40" s="29" t="str">
        <f>IF($C40="","",VLOOKUP($C40,目次!$B$4:$O$8,13,0))</f>
        <v/>
      </c>
      <c r="N40" s="29"/>
      <c r="O40" s="29"/>
    </row>
    <row r="41" spans="2:15" ht="34.5" customHeight="1" x14ac:dyDescent="0.2">
      <c r="B41" s="67">
        <f t="shared" si="0"/>
        <v>0</v>
      </c>
      <c r="C41" s="11"/>
      <c r="D41" s="28" t="str">
        <f>IF($C41="","",VLOOKUP($C41,目次!$B$4:$O$8,2,0))</f>
        <v/>
      </c>
      <c r="E41" s="67">
        <f t="shared" si="1"/>
        <v>0</v>
      </c>
      <c r="F41" s="29" t="str">
        <f>IF($C41="","",VLOOKUP($C41,目次!$B$4:$O$8,6,0))</f>
        <v/>
      </c>
      <c r="G41" s="82"/>
      <c r="H41" s="29" t="str">
        <f>IF($C41="","",VLOOKUP($C41,目次!$B$4:$O$8,8,0))</f>
        <v/>
      </c>
      <c r="I41" s="29" t="str">
        <f>IF($C41="","",VLOOKUP($C41,目次!$B$4:$O$8,9,0))</f>
        <v/>
      </c>
      <c r="J41" s="29"/>
      <c r="K41" s="29" t="str">
        <f>IF($C41="","",VLOOKUP($C41,目次!$B$4:$O$8,11,0))</f>
        <v/>
      </c>
      <c r="L41" s="29"/>
      <c r="M41" s="29" t="str">
        <f>IF($C41="","",VLOOKUP($C41,目次!$B$4:$O$8,13,0))</f>
        <v/>
      </c>
      <c r="N41" s="29"/>
      <c r="O41" s="29"/>
    </row>
    <row r="42" spans="2:15" ht="34.5" customHeight="1" x14ac:dyDescent="0.2">
      <c r="B42" s="67">
        <f t="shared" si="0"/>
        <v>0</v>
      </c>
      <c r="C42" s="11"/>
      <c r="D42" s="28" t="str">
        <f>IF($C42="","",VLOOKUP($C42,目次!$B$4:$O$8,2,0))</f>
        <v/>
      </c>
      <c r="E42" s="67">
        <f t="shared" si="1"/>
        <v>0</v>
      </c>
      <c r="F42" s="29" t="str">
        <f>IF($C42="","",VLOOKUP($C42,目次!$B$4:$O$8,6,0))</f>
        <v/>
      </c>
      <c r="G42" s="82"/>
      <c r="H42" s="29" t="str">
        <f>IF($C42="","",VLOOKUP($C42,目次!$B$4:$O$8,8,0))</f>
        <v/>
      </c>
      <c r="I42" s="29" t="str">
        <f>IF($C42="","",VLOOKUP($C42,目次!$B$4:$O$8,9,0))</f>
        <v/>
      </c>
      <c r="J42" s="29"/>
      <c r="K42" s="29" t="str">
        <f>IF($C42="","",VLOOKUP($C42,目次!$B$4:$O$8,11,0))</f>
        <v/>
      </c>
      <c r="L42" s="29"/>
      <c r="M42" s="29" t="str">
        <f>IF($C42="","",VLOOKUP($C42,目次!$B$4:$O$8,13,0))</f>
        <v/>
      </c>
      <c r="N42" s="29"/>
      <c r="O42" s="29"/>
    </row>
    <row r="43" spans="2:15" ht="34.5" customHeight="1" x14ac:dyDescent="0.2">
      <c r="B43" s="67">
        <f t="shared" si="0"/>
        <v>0</v>
      </c>
      <c r="C43" s="11"/>
      <c r="D43" s="28" t="str">
        <f>IF($C43="","",VLOOKUP($C43,目次!$B$4:$O$8,2,0))</f>
        <v/>
      </c>
      <c r="E43" s="67">
        <f t="shared" si="1"/>
        <v>0</v>
      </c>
      <c r="F43" s="29" t="str">
        <f>IF($C43="","",VLOOKUP($C43,目次!$B$4:$O$8,6,0))</f>
        <v/>
      </c>
      <c r="G43" s="82"/>
      <c r="H43" s="29" t="str">
        <f>IF($C43="","",VLOOKUP($C43,目次!$B$4:$O$8,8,0))</f>
        <v/>
      </c>
      <c r="I43" s="29" t="str">
        <f>IF($C43="","",VLOOKUP($C43,目次!$B$4:$O$8,9,0))</f>
        <v/>
      </c>
      <c r="J43" s="29"/>
      <c r="K43" s="29" t="str">
        <f>IF($C43="","",VLOOKUP($C43,目次!$B$4:$O$8,11,0))</f>
        <v/>
      </c>
      <c r="L43" s="29"/>
      <c r="M43" s="29" t="str">
        <f>IF($C43="","",VLOOKUP($C43,目次!$B$4:$O$8,13,0))</f>
        <v/>
      </c>
      <c r="N43" s="29"/>
      <c r="O43" s="29"/>
    </row>
    <row r="44" spans="2:15" ht="34.5" customHeight="1" x14ac:dyDescent="0.2">
      <c r="B44" s="67">
        <f t="shared" si="0"/>
        <v>0</v>
      </c>
      <c r="C44" s="11"/>
      <c r="D44" s="28" t="str">
        <f>IF($C44="","",VLOOKUP($C44,目次!$B$4:$O$8,2,0))</f>
        <v/>
      </c>
      <c r="E44" s="67">
        <f t="shared" si="1"/>
        <v>0</v>
      </c>
      <c r="F44" s="29" t="str">
        <f>IF($C44="","",VLOOKUP($C44,目次!$B$4:$O$8,6,0))</f>
        <v/>
      </c>
      <c r="G44" s="82"/>
      <c r="H44" s="29" t="str">
        <f>IF($C44="","",VLOOKUP($C44,目次!$B$4:$O$8,8,0))</f>
        <v/>
      </c>
      <c r="I44" s="29" t="str">
        <f>IF($C44="","",VLOOKUP($C44,目次!$B$4:$O$8,9,0))</f>
        <v/>
      </c>
      <c r="J44" s="29"/>
      <c r="K44" s="29" t="str">
        <f>IF($C44="","",VLOOKUP($C44,目次!$B$4:$O$8,11,0))</f>
        <v/>
      </c>
      <c r="L44" s="29"/>
      <c r="M44" s="29" t="str">
        <f>IF($C44="","",VLOOKUP($C44,目次!$B$4:$O$8,13,0))</f>
        <v/>
      </c>
      <c r="N44" s="29"/>
      <c r="O44" s="29"/>
    </row>
    <row r="45" spans="2:15" ht="34.5" customHeight="1" x14ac:dyDescent="0.2">
      <c r="B45" s="67">
        <f t="shared" si="0"/>
        <v>0</v>
      </c>
      <c r="C45" s="11"/>
      <c r="D45" s="28" t="str">
        <f>IF($C45="","",VLOOKUP($C45,目次!$B$4:$O$8,2,0))</f>
        <v/>
      </c>
      <c r="E45" s="67">
        <f t="shared" si="1"/>
        <v>0</v>
      </c>
      <c r="F45" s="29" t="str">
        <f>IF($C45="","",VLOOKUP($C45,目次!$B$4:$O$8,6,0))</f>
        <v/>
      </c>
      <c r="G45" s="82"/>
      <c r="H45" s="29" t="str">
        <f>IF($C45="","",VLOOKUP($C45,目次!$B$4:$O$8,8,0))</f>
        <v/>
      </c>
      <c r="I45" s="29" t="str">
        <f>IF($C45="","",VLOOKUP($C45,目次!$B$4:$O$8,9,0))</f>
        <v/>
      </c>
      <c r="J45" s="29"/>
      <c r="K45" s="29" t="str">
        <f>IF($C45="","",VLOOKUP($C45,目次!$B$4:$O$8,11,0))</f>
        <v/>
      </c>
      <c r="L45" s="29"/>
      <c r="M45" s="29" t="str">
        <f>IF($C45="","",VLOOKUP($C45,目次!$B$4:$O$8,13,0))</f>
        <v/>
      </c>
      <c r="N45" s="29"/>
      <c r="O45" s="29"/>
    </row>
    <row r="46" spans="2:15" ht="34.5" customHeight="1" x14ac:dyDescent="0.2">
      <c r="B46" s="67">
        <f t="shared" si="0"/>
        <v>0</v>
      </c>
      <c r="C46" s="11"/>
      <c r="D46" s="28" t="str">
        <f>IF($C46="","",VLOOKUP($C46,目次!$B$4:$O$8,2,0))</f>
        <v/>
      </c>
      <c r="E46" s="67">
        <f t="shared" si="1"/>
        <v>0</v>
      </c>
      <c r="F46" s="29" t="str">
        <f>IF($C46="","",VLOOKUP($C46,目次!$B$4:$O$8,6,0))</f>
        <v/>
      </c>
      <c r="G46" s="82"/>
      <c r="H46" s="29" t="str">
        <f>IF($C46="","",VLOOKUP($C46,目次!$B$4:$O$8,8,0))</f>
        <v/>
      </c>
      <c r="I46" s="29" t="str">
        <f>IF($C46="","",VLOOKUP($C46,目次!$B$4:$O$8,9,0))</f>
        <v/>
      </c>
      <c r="J46" s="29"/>
      <c r="K46" s="29" t="str">
        <f>IF($C46="","",VLOOKUP($C46,目次!$B$4:$O$8,11,0))</f>
        <v/>
      </c>
      <c r="L46" s="29"/>
      <c r="M46" s="29" t="str">
        <f>IF($C46="","",VLOOKUP($C46,目次!$B$4:$O$8,13,0))</f>
        <v/>
      </c>
      <c r="N46" s="29"/>
      <c r="O46" s="29"/>
    </row>
    <row r="47" spans="2:15" ht="34.5" customHeight="1" x14ac:dyDescent="0.2">
      <c r="B47" s="67">
        <f t="shared" si="0"/>
        <v>0</v>
      </c>
      <c r="C47" s="11"/>
      <c r="D47" s="28" t="str">
        <f>IF($C47="","",VLOOKUP($C47,目次!$B$4:$O$8,2,0))</f>
        <v/>
      </c>
      <c r="E47" s="67">
        <f t="shared" si="1"/>
        <v>0</v>
      </c>
      <c r="F47" s="29" t="str">
        <f>IF($C47="","",VLOOKUP($C47,目次!$B$4:$O$8,6,0))</f>
        <v/>
      </c>
      <c r="G47" s="82"/>
      <c r="H47" s="29" t="str">
        <f>IF($C47="","",VLOOKUP($C47,目次!$B$4:$O$8,8,0))</f>
        <v/>
      </c>
      <c r="I47" s="29" t="str">
        <f>IF($C47="","",VLOOKUP($C47,目次!$B$4:$O$8,9,0))</f>
        <v/>
      </c>
      <c r="J47" s="29"/>
      <c r="K47" s="29" t="str">
        <f>IF($C47="","",VLOOKUP($C47,目次!$B$4:$O$8,11,0))</f>
        <v/>
      </c>
      <c r="L47" s="29"/>
      <c r="M47" s="29" t="str">
        <f>IF($C47="","",VLOOKUP($C47,目次!$B$4:$O$8,13,0))</f>
        <v/>
      </c>
      <c r="N47" s="29"/>
      <c r="O47" s="29"/>
    </row>
    <row r="48" spans="2:15" ht="34.5" customHeight="1" x14ac:dyDescent="0.2">
      <c r="B48" s="67">
        <f t="shared" si="0"/>
        <v>0</v>
      </c>
      <c r="C48" s="11"/>
      <c r="D48" s="28" t="str">
        <f>IF($C48="","",VLOOKUP($C48,目次!$B$4:$O$8,2,0))</f>
        <v/>
      </c>
      <c r="E48" s="67">
        <f t="shared" si="1"/>
        <v>0</v>
      </c>
      <c r="F48" s="29" t="str">
        <f>IF($C48="","",VLOOKUP($C48,目次!$B$4:$O$8,6,0))</f>
        <v/>
      </c>
      <c r="G48" s="82"/>
      <c r="H48" s="29" t="str">
        <f>IF($C48="","",VLOOKUP($C48,目次!$B$4:$O$8,8,0))</f>
        <v/>
      </c>
      <c r="I48" s="29" t="str">
        <f>IF($C48="","",VLOOKUP($C48,目次!$B$4:$O$8,9,0))</f>
        <v/>
      </c>
      <c r="J48" s="29"/>
      <c r="K48" s="29" t="str">
        <f>IF($C48="","",VLOOKUP($C48,目次!$B$4:$O$8,11,0))</f>
        <v/>
      </c>
      <c r="L48" s="29"/>
      <c r="M48" s="29" t="str">
        <f>IF($C48="","",VLOOKUP($C48,目次!$B$4:$O$8,13,0))</f>
        <v/>
      </c>
      <c r="N48" s="29"/>
      <c r="O48" s="29"/>
    </row>
    <row r="49" spans="2:15" ht="34.5" customHeight="1" x14ac:dyDescent="0.2">
      <c r="B49" s="67">
        <f t="shared" si="0"/>
        <v>0</v>
      </c>
      <c r="C49" s="11"/>
      <c r="D49" s="28" t="str">
        <f>IF($C49="","",VLOOKUP($C49,目次!$B$4:$O$8,2,0))</f>
        <v/>
      </c>
      <c r="E49" s="67">
        <f t="shared" si="1"/>
        <v>0</v>
      </c>
      <c r="F49" s="29" t="str">
        <f>IF($C49="","",VLOOKUP($C49,目次!$B$4:$O$8,6,0))</f>
        <v/>
      </c>
      <c r="G49" s="82"/>
      <c r="H49" s="29" t="str">
        <f>IF($C49="","",VLOOKUP($C49,目次!$B$4:$O$8,8,0))</f>
        <v/>
      </c>
      <c r="I49" s="29" t="str">
        <f>IF($C49="","",VLOOKUP($C49,目次!$B$4:$O$8,9,0))</f>
        <v/>
      </c>
      <c r="J49" s="29"/>
      <c r="K49" s="29" t="str">
        <f>IF($C49="","",VLOOKUP($C49,目次!$B$4:$O$8,11,0))</f>
        <v/>
      </c>
      <c r="L49" s="29"/>
      <c r="M49" s="29" t="str">
        <f>IF($C49="","",VLOOKUP($C49,目次!$B$4:$O$8,13,0))</f>
        <v/>
      </c>
      <c r="N49" s="29"/>
      <c r="O49" s="29"/>
    </row>
    <row r="50" spans="2:15" ht="34.5" customHeight="1" x14ac:dyDescent="0.2">
      <c r="B50" s="67">
        <f t="shared" si="0"/>
        <v>0</v>
      </c>
      <c r="C50" s="11"/>
      <c r="D50" s="28" t="str">
        <f>IF($C50="","",VLOOKUP($C50,目次!$B$4:$O$8,2,0))</f>
        <v/>
      </c>
      <c r="E50" s="67">
        <f t="shared" si="1"/>
        <v>0</v>
      </c>
      <c r="F50" s="29" t="str">
        <f>IF($C50="","",VLOOKUP($C50,目次!$B$4:$O$8,6,0))</f>
        <v/>
      </c>
      <c r="G50" s="82"/>
      <c r="H50" s="29" t="str">
        <f>IF($C50="","",VLOOKUP($C50,目次!$B$4:$O$8,8,0))</f>
        <v/>
      </c>
      <c r="I50" s="29" t="str">
        <f>IF($C50="","",VLOOKUP($C50,目次!$B$4:$O$8,9,0))</f>
        <v/>
      </c>
      <c r="J50" s="29"/>
      <c r="K50" s="29" t="str">
        <f>IF($C50="","",VLOOKUP($C50,目次!$B$4:$O$8,11,0))</f>
        <v/>
      </c>
      <c r="L50" s="29"/>
      <c r="M50" s="29" t="str">
        <f>IF($C50="","",VLOOKUP($C50,目次!$B$4:$O$8,13,0))</f>
        <v/>
      </c>
      <c r="N50" s="29"/>
      <c r="O50" s="29"/>
    </row>
    <row r="51" spans="2:15" ht="34.5" customHeight="1" x14ac:dyDescent="0.2">
      <c r="B51" s="67">
        <f t="shared" si="0"/>
        <v>0</v>
      </c>
      <c r="C51" s="11"/>
      <c r="D51" s="28" t="str">
        <f>IF($C51="","",VLOOKUP($C51,目次!$B$4:$O$8,2,0))</f>
        <v/>
      </c>
      <c r="E51" s="67">
        <f t="shared" si="1"/>
        <v>0</v>
      </c>
      <c r="F51" s="29" t="str">
        <f>IF($C51="","",VLOOKUP($C51,目次!$B$4:$O$8,6,0))</f>
        <v/>
      </c>
      <c r="G51" s="82"/>
      <c r="H51" s="29" t="str">
        <f>IF($C51="","",VLOOKUP($C51,目次!$B$4:$O$8,8,0))</f>
        <v/>
      </c>
      <c r="I51" s="29" t="str">
        <f>IF($C51="","",VLOOKUP($C51,目次!$B$4:$O$8,9,0))</f>
        <v/>
      </c>
      <c r="J51" s="29"/>
      <c r="K51" s="29" t="str">
        <f>IF($C51="","",VLOOKUP($C51,目次!$B$4:$O$8,11,0))</f>
        <v/>
      </c>
      <c r="L51" s="29"/>
      <c r="M51" s="29" t="str">
        <f>IF($C51="","",VLOOKUP($C51,目次!$B$4:$O$8,13,0))</f>
        <v/>
      </c>
      <c r="N51" s="29"/>
      <c r="O51" s="29"/>
    </row>
    <row r="52" spans="2:15" ht="34.5" customHeight="1" x14ac:dyDescent="0.2">
      <c r="B52" s="67">
        <f t="shared" si="0"/>
        <v>0</v>
      </c>
      <c r="C52" s="11"/>
      <c r="D52" s="28" t="str">
        <f>IF($C52="","",VLOOKUP($C52,目次!$B$4:$O$8,2,0))</f>
        <v/>
      </c>
      <c r="E52" s="67">
        <f t="shared" si="1"/>
        <v>0</v>
      </c>
      <c r="F52" s="29" t="str">
        <f>IF($C52="","",VLOOKUP($C52,目次!$B$4:$O$8,6,0))</f>
        <v/>
      </c>
      <c r="G52" s="82"/>
      <c r="H52" s="29" t="str">
        <f>IF($C52="","",VLOOKUP($C52,目次!$B$4:$O$8,8,0))</f>
        <v/>
      </c>
      <c r="I52" s="29" t="str">
        <f>IF($C52="","",VLOOKUP($C52,目次!$B$4:$O$8,9,0))</f>
        <v/>
      </c>
      <c r="J52" s="29"/>
      <c r="K52" s="29" t="str">
        <f>IF($C52="","",VLOOKUP($C52,目次!$B$4:$O$8,11,0))</f>
        <v/>
      </c>
      <c r="L52" s="29"/>
      <c r="M52" s="29" t="str">
        <f>IF($C52="","",VLOOKUP($C52,目次!$B$4:$O$8,13,0))</f>
        <v/>
      </c>
      <c r="N52" s="29"/>
      <c r="O52" s="29"/>
    </row>
    <row r="53" spans="2:15" ht="34.5" customHeight="1" x14ac:dyDescent="0.2">
      <c r="B53" s="67">
        <f t="shared" si="0"/>
        <v>0</v>
      </c>
      <c r="C53" s="11"/>
      <c r="D53" s="28" t="str">
        <f>IF($C53="","",VLOOKUP($C53,目次!$B$4:$O$8,2,0))</f>
        <v/>
      </c>
      <c r="E53" s="67">
        <f t="shared" si="1"/>
        <v>0</v>
      </c>
      <c r="F53" s="29" t="str">
        <f>IF($C53="","",VLOOKUP($C53,目次!$B$4:$O$8,6,0))</f>
        <v/>
      </c>
      <c r="G53" s="82"/>
      <c r="H53" s="29" t="str">
        <f>IF($C53="","",VLOOKUP($C53,目次!$B$4:$O$8,8,0))</f>
        <v/>
      </c>
      <c r="I53" s="29" t="str">
        <f>IF($C53="","",VLOOKUP($C53,目次!$B$4:$O$8,9,0))</f>
        <v/>
      </c>
      <c r="J53" s="29"/>
      <c r="K53" s="29" t="str">
        <f>IF($C53="","",VLOOKUP($C53,目次!$B$4:$O$8,11,0))</f>
        <v/>
      </c>
      <c r="L53" s="29"/>
      <c r="M53" s="29" t="str">
        <f>IF($C53="","",VLOOKUP($C53,目次!$B$4:$O$8,13,0))</f>
        <v/>
      </c>
      <c r="N53" s="29"/>
      <c r="O53" s="29"/>
    </row>
    <row r="54" spans="2:15" ht="34.5" customHeight="1" x14ac:dyDescent="0.2">
      <c r="B54" s="67">
        <f t="shared" si="0"/>
        <v>0</v>
      </c>
      <c r="C54" s="11"/>
      <c r="D54" s="28" t="str">
        <f>IF($C54="","",VLOOKUP($C54,目次!$B$4:$O$8,2,0))</f>
        <v/>
      </c>
      <c r="E54" s="67">
        <f t="shared" si="1"/>
        <v>0</v>
      </c>
      <c r="F54" s="29" t="str">
        <f>IF($C54="","",VLOOKUP($C54,目次!$B$4:$O$8,6,0))</f>
        <v/>
      </c>
      <c r="G54" s="82"/>
      <c r="H54" s="29" t="str">
        <f>IF($C54="","",VLOOKUP($C54,目次!$B$4:$O$8,8,0))</f>
        <v/>
      </c>
      <c r="I54" s="29" t="str">
        <f>IF($C54="","",VLOOKUP($C54,目次!$B$4:$O$8,9,0))</f>
        <v/>
      </c>
      <c r="J54" s="29"/>
      <c r="K54" s="29" t="str">
        <f>IF($C54="","",VLOOKUP($C54,目次!$B$4:$O$8,11,0))</f>
        <v/>
      </c>
      <c r="L54" s="29"/>
      <c r="M54" s="29" t="str">
        <f>IF($C54="","",VLOOKUP($C54,目次!$B$4:$O$8,13,0))</f>
        <v/>
      </c>
      <c r="N54" s="29"/>
      <c r="O54" s="29"/>
    </row>
    <row r="55" spans="2:15" ht="34.5" customHeight="1" x14ac:dyDescent="0.2">
      <c r="B55" s="67">
        <f t="shared" si="0"/>
        <v>0</v>
      </c>
      <c r="C55" s="11"/>
      <c r="D55" s="28" t="str">
        <f>IF($C55="","",VLOOKUP($C55,目次!$B$4:$O$8,2,0))</f>
        <v/>
      </c>
      <c r="E55" s="67">
        <f t="shared" si="1"/>
        <v>0</v>
      </c>
      <c r="F55" s="29" t="str">
        <f>IF($C55="","",VLOOKUP($C55,目次!$B$4:$O$8,6,0))</f>
        <v/>
      </c>
      <c r="G55" s="82"/>
      <c r="H55" s="29" t="str">
        <f>IF($C55="","",VLOOKUP($C55,目次!$B$4:$O$8,8,0))</f>
        <v/>
      </c>
      <c r="I55" s="29" t="str">
        <f>IF($C55="","",VLOOKUP($C55,目次!$B$4:$O$8,9,0))</f>
        <v/>
      </c>
      <c r="J55" s="29"/>
      <c r="K55" s="29" t="str">
        <f>IF($C55="","",VLOOKUP($C55,目次!$B$4:$O$8,11,0))</f>
        <v/>
      </c>
      <c r="L55" s="29"/>
      <c r="M55" s="29" t="str">
        <f>IF($C55="","",VLOOKUP($C55,目次!$B$4:$O$8,13,0))</f>
        <v/>
      </c>
      <c r="N55" s="29"/>
      <c r="O55" s="29"/>
    </row>
    <row r="56" spans="2:15" ht="34.5" customHeight="1" x14ac:dyDescent="0.2">
      <c r="B56" s="67">
        <f t="shared" si="0"/>
        <v>0</v>
      </c>
      <c r="C56" s="11"/>
      <c r="D56" s="28" t="str">
        <f>IF($C56="","",VLOOKUP($C56,目次!$B$4:$O$8,2,0))</f>
        <v/>
      </c>
      <c r="E56" s="67">
        <f t="shared" si="1"/>
        <v>0</v>
      </c>
      <c r="F56" s="29" t="str">
        <f>IF($C56="","",VLOOKUP($C56,目次!$B$4:$O$8,6,0))</f>
        <v/>
      </c>
      <c r="G56" s="82"/>
      <c r="H56" s="29" t="str">
        <f>IF($C56="","",VLOOKUP($C56,目次!$B$4:$O$8,8,0))</f>
        <v/>
      </c>
      <c r="I56" s="29" t="str">
        <f>IF($C56="","",VLOOKUP($C56,目次!$B$4:$O$8,9,0))</f>
        <v/>
      </c>
      <c r="J56" s="29"/>
      <c r="K56" s="29" t="str">
        <f>IF($C56="","",VLOOKUP($C56,目次!$B$4:$O$8,11,0))</f>
        <v/>
      </c>
      <c r="L56" s="29"/>
      <c r="M56" s="29" t="str">
        <f>IF($C56="","",VLOOKUP($C56,目次!$B$4:$O$8,13,0))</f>
        <v/>
      </c>
      <c r="N56" s="29"/>
      <c r="O56" s="29"/>
    </row>
    <row r="57" spans="2:15" ht="34.5" customHeight="1" x14ac:dyDescent="0.2">
      <c r="B57" s="67">
        <f t="shared" si="0"/>
        <v>0</v>
      </c>
      <c r="C57" s="11"/>
      <c r="D57" s="28" t="str">
        <f>IF($C57="","",VLOOKUP($C57,目次!$B$4:$O$8,2,0))</f>
        <v/>
      </c>
      <c r="E57" s="67">
        <f t="shared" si="1"/>
        <v>0</v>
      </c>
      <c r="F57" s="29" t="str">
        <f>IF($C57="","",VLOOKUP($C57,目次!$B$4:$O$8,6,0))</f>
        <v/>
      </c>
      <c r="G57" s="82"/>
      <c r="H57" s="29" t="str">
        <f>IF($C57="","",VLOOKUP($C57,目次!$B$4:$O$8,8,0))</f>
        <v/>
      </c>
      <c r="I57" s="29" t="str">
        <f>IF($C57="","",VLOOKUP($C57,目次!$B$4:$O$8,9,0))</f>
        <v/>
      </c>
      <c r="J57" s="29"/>
      <c r="K57" s="29" t="str">
        <f>IF($C57="","",VLOOKUP($C57,目次!$B$4:$O$8,11,0))</f>
        <v/>
      </c>
      <c r="L57" s="29"/>
      <c r="M57" s="29" t="str">
        <f>IF($C57="","",VLOOKUP($C57,目次!$B$4:$O$8,13,0))</f>
        <v/>
      </c>
      <c r="N57" s="29"/>
      <c r="O57" s="29"/>
    </row>
    <row r="58" spans="2:15" ht="34.5" customHeight="1" x14ac:dyDescent="0.2">
      <c r="B58" s="67">
        <f t="shared" si="0"/>
        <v>0</v>
      </c>
      <c r="C58" s="11"/>
      <c r="D58" s="28" t="str">
        <f>IF($C58="","",VLOOKUP($C58,目次!$B$4:$O$8,2,0))</f>
        <v/>
      </c>
      <c r="E58" s="67">
        <f t="shared" si="1"/>
        <v>0</v>
      </c>
      <c r="F58" s="29" t="str">
        <f>IF($C58="","",VLOOKUP($C58,目次!$B$4:$O$8,6,0))</f>
        <v/>
      </c>
      <c r="G58" s="82"/>
      <c r="H58" s="29" t="str">
        <f>IF($C58="","",VLOOKUP($C58,目次!$B$4:$O$8,8,0))</f>
        <v/>
      </c>
      <c r="I58" s="29" t="str">
        <f>IF($C58="","",VLOOKUP($C58,目次!$B$4:$O$8,9,0))</f>
        <v/>
      </c>
      <c r="J58" s="29"/>
      <c r="K58" s="29" t="str">
        <f>IF($C58="","",VLOOKUP($C58,目次!$B$4:$O$8,11,0))</f>
        <v/>
      </c>
      <c r="L58" s="29"/>
      <c r="M58" s="29" t="str">
        <f>IF($C58="","",VLOOKUP($C58,目次!$B$4:$O$8,13,0))</f>
        <v/>
      </c>
      <c r="N58" s="29"/>
      <c r="O58" s="29"/>
    </row>
    <row r="59" spans="2:15" ht="34.5" customHeight="1" x14ac:dyDescent="0.2">
      <c r="B59" s="67">
        <f t="shared" si="0"/>
        <v>0</v>
      </c>
      <c r="C59" s="11"/>
      <c r="D59" s="28" t="str">
        <f>IF($C59="","",VLOOKUP($C59,目次!$B$4:$O$8,2,0))</f>
        <v/>
      </c>
      <c r="E59" s="67">
        <f t="shared" si="1"/>
        <v>0</v>
      </c>
      <c r="F59" s="29" t="str">
        <f>IF($C59="","",VLOOKUP($C59,目次!$B$4:$O$8,6,0))</f>
        <v/>
      </c>
      <c r="G59" s="82"/>
      <c r="H59" s="29" t="str">
        <f>IF($C59="","",VLOOKUP($C59,目次!$B$4:$O$8,8,0))</f>
        <v/>
      </c>
      <c r="I59" s="29" t="str">
        <f>IF($C59="","",VLOOKUP($C59,目次!$B$4:$O$8,9,0))</f>
        <v/>
      </c>
      <c r="J59" s="29"/>
      <c r="K59" s="29" t="str">
        <f>IF($C59="","",VLOOKUP($C59,目次!$B$4:$O$8,11,0))</f>
        <v/>
      </c>
      <c r="L59" s="29"/>
      <c r="M59" s="29" t="str">
        <f>IF($C59="","",VLOOKUP($C59,目次!$B$4:$O$8,13,0))</f>
        <v/>
      </c>
      <c r="N59" s="29"/>
      <c r="O59" s="29"/>
    </row>
    <row r="60" spans="2:15" ht="34.5" customHeight="1" x14ac:dyDescent="0.2">
      <c r="B60" s="67">
        <f t="shared" si="0"/>
        <v>0</v>
      </c>
      <c r="C60" s="11"/>
      <c r="D60" s="28" t="str">
        <f>IF($C60="","",VLOOKUP($C60,目次!$B$4:$O$8,2,0))</f>
        <v/>
      </c>
      <c r="E60" s="67">
        <f t="shared" si="1"/>
        <v>0</v>
      </c>
      <c r="F60" s="29" t="str">
        <f>IF($C60="","",VLOOKUP($C60,目次!$B$4:$O$8,6,0))</f>
        <v/>
      </c>
      <c r="G60" s="82"/>
      <c r="H60" s="29" t="str">
        <f>IF($C60="","",VLOOKUP($C60,目次!$B$4:$O$8,8,0))</f>
        <v/>
      </c>
      <c r="I60" s="29" t="str">
        <f>IF($C60="","",VLOOKUP($C60,目次!$B$4:$O$8,9,0))</f>
        <v/>
      </c>
      <c r="J60" s="29"/>
      <c r="K60" s="29" t="str">
        <f>IF($C60="","",VLOOKUP($C60,目次!$B$4:$O$8,11,0))</f>
        <v/>
      </c>
      <c r="L60" s="29"/>
      <c r="M60" s="29" t="str">
        <f>IF($C60="","",VLOOKUP($C60,目次!$B$4:$O$8,13,0))</f>
        <v/>
      </c>
      <c r="N60" s="29"/>
      <c r="O60" s="29"/>
    </row>
    <row r="61" spans="2:15" ht="34.5" customHeight="1" x14ac:dyDescent="0.2">
      <c r="B61" s="67">
        <f t="shared" si="0"/>
        <v>0</v>
      </c>
      <c r="C61" s="11"/>
      <c r="D61" s="28" t="str">
        <f>IF($C61="","",VLOOKUP($C61,目次!$B$4:$O$8,2,0))</f>
        <v/>
      </c>
      <c r="E61" s="67">
        <f t="shared" si="1"/>
        <v>0</v>
      </c>
      <c r="F61" s="29" t="str">
        <f>IF($C61="","",VLOOKUP($C61,目次!$B$4:$O$8,6,0))</f>
        <v/>
      </c>
      <c r="G61" s="82"/>
      <c r="H61" s="29" t="str">
        <f>IF($C61="","",VLOOKUP($C61,目次!$B$4:$O$8,8,0))</f>
        <v/>
      </c>
      <c r="I61" s="29" t="str">
        <f>IF($C61="","",VLOOKUP($C61,目次!$B$4:$O$8,9,0))</f>
        <v/>
      </c>
      <c r="J61" s="29"/>
      <c r="K61" s="29" t="str">
        <f>IF($C61="","",VLOOKUP($C61,目次!$B$4:$O$8,11,0))</f>
        <v/>
      </c>
      <c r="L61" s="29"/>
      <c r="M61" s="29" t="str">
        <f>IF($C61="","",VLOOKUP($C61,目次!$B$4:$O$8,13,0))</f>
        <v/>
      </c>
      <c r="N61" s="29"/>
      <c r="O61" s="29"/>
    </row>
    <row r="62" spans="2:15" ht="34.5" customHeight="1" x14ac:dyDescent="0.2">
      <c r="B62" s="67">
        <f t="shared" si="0"/>
        <v>0</v>
      </c>
      <c r="C62" s="11"/>
      <c r="D62" s="28" t="str">
        <f>IF($C62="","",VLOOKUP($C62,目次!$B$4:$O$8,2,0))</f>
        <v/>
      </c>
      <c r="E62" s="67">
        <f t="shared" si="1"/>
        <v>0</v>
      </c>
      <c r="F62" s="29" t="str">
        <f>IF($C62="","",VLOOKUP($C62,目次!$B$4:$O$8,6,0))</f>
        <v/>
      </c>
      <c r="G62" s="82"/>
      <c r="H62" s="29" t="str">
        <f>IF($C62="","",VLOOKUP($C62,目次!$B$4:$O$8,8,0))</f>
        <v/>
      </c>
      <c r="I62" s="29" t="str">
        <f>IF($C62="","",VLOOKUP($C62,目次!$B$4:$O$8,9,0))</f>
        <v/>
      </c>
      <c r="J62" s="29"/>
      <c r="K62" s="29" t="str">
        <f>IF($C62="","",VLOOKUP($C62,目次!$B$4:$O$8,11,0))</f>
        <v/>
      </c>
      <c r="L62" s="29"/>
      <c r="M62" s="29" t="str">
        <f>IF($C62="","",VLOOKUP($C62,目次!$B$4:$O$8,13,0))</f>
        <v/>
      </c>
      <c r="N62" s="29"/>
      <c r="O62" s="29"/>
    </row>
    <row r="63" spans="2:15" ht="34.5" customHeight="1" x14ac:dyDescent="0.2">
      <c r="B63" s="67">
        <f t="shared" si="0"/>
        <v>0</v>
      </c>
      <c r="C63" s="11"/>
      <c r="D63" s="28" t="str">
        <f>IF($C63="","",VLOOKUP($C63,目次!$B$4:$O$8,2,0))</f>
        <v/>
      </c>
      <c r="E63" s="67">
        <f t="shared" si="1"/>
        <v>0</v>
      </c>
      <c r="F63" s="29" t="str">
        <f>IF($C63="","",VLOOKUP($C63,目次!$B$4:$O$8,6,0))</f>
        <v/>
      </c>
      <c r="G63" s="82"/>
      <c r="H63" s="29" t="str">
        <f>IF($C63="","",VLOOKUP($C63,目次!$B$4:$O$8,8,0))</f>
        <v/>
      </c>
      <c r="I63" s="29" t="str">
        <f>IF($C63="","",VLOOKUP($C63,目次!$B$4:$O$8,9,0))</f>
        <v/>
      </c>
      <c r="J63" s="29"/>
      <c r="K63" s="29" t="str">
        <f>IF($C63="","",VLOOKUP($C63,目次!$B$4:$O$8,11,0))</f>
        <v/>
      </c>
      <c r="L63" s="29"/>
      <c r="M63" s="29" t="str">
        <f>IF($C63="","",VLOOKUP($C63,目次!$B$4:$O$8,13,0))</f>
        <v/>
      </c>
      <c r="N63" s="29"/>
      <c r="O63" s="29"/>
    </row>
    <row r="64" spans="2:15" ht="34.5" customHeight="1" x14ac:dyDescent="0.2">
      <c r="B64" s="67">
        <f t="shared" si="0"/>
        <v>0</v>
      </c>
      <c r="C64" s="11"/>
      <c r="D64" s="28" t="str">
        <f>IF($C64="","",VLOOKUP($C64,目次!$B$4:$O$8,2,0))</f>
        <v/>
      </c>
      <c r="E64" s="67">
        <f t="shared" si="1"/>
        <v>0</v>
      </c>
      <c r="F64" s="29" t="str">
        <f>IF($C64="","",VLOOKUP($C64,目次!$B$4:$O$8,6,0))</f>
        <v/>
      </c>
      <c r="G64" s="82"/>
      <c r="H64" s="29" t="str">
        <f>IF($C64="","",VLOOKUP($C64,目次!$B$4:$O$8,8,0))</f>
        <v/>
      </c>
      <c r="I64" s="29" t="str">
        <f>IF($C64="","",VLOOKUP($C64,目次!$B$4:$O$8,9,0))</f>
        <v/>
      </c>
      <c r="J64" s="29"/>
      <c r="K64" s="29" t="str">
        <f>IF($C64="","",VLOOKUP($C64,目次!$B$4:$O$8,11,0))</f>
        <v/>
      </c>
      <c r="L64" s="29"/>
      <c r="M64" s="29" t="str">
        <f>IF($C64="","",VLOOKUP($C64,目次!$B$4:$O$8,13,0))</f>
        <v/>
      </c>
      <c r="N64" s="29"/>
      <c r="O64" s="29"/>
    </row>
    <row r="65" spans="2:15" ht="34.5" customHeight="1" x14ac:dyDescent="0.2">
      <c r="B65" s="67">
        <f t="shared" si="0"/>
        <v>0</v>
      </c>
      <c r="C65" s="11"/>
      <c r="D65" s="28" t="str">
        <f>IF($C65="","",VLOOKUP($C65,目次!$B$4:$O$8,2,0))</f>
        <v/>
      </c>
      <c r="E65" s="67">
        <f t="shared" si="1"/>
        <v>0</v>
      </c>
      <c r="F65" s="29" t="str">
        <f>IF($C65="","",VLOOKUP($C65,目次!$B$4:$O$8,6,0))</f>
        <v/>
      </c>
      <c r="G65" s="82"/>
      <c r="H65" s="29" t="str">
        <f>IF($C65="","",VLOOKUP($C65,目次!$B$4:$O$8,8,0))</f>
        <v/>
      </c>
      <c r="I65" s="29" t="str">
        <f>IF($C65="","",VLOOKUP($C65,目次!$B$4:$O$8,9,0))</f>
        <v/>
      </c>
      <c r="J65" s="29"/>
      <c r="K65" s="29" t="str">
        <f>IF($C65="","",VLOOKUP($C65,目次!$B$4:$O$8,11,0))</f>
        <v/>
      </c>
      <c r="L65" s="29"/>
      <c r="M65" s="29" t="str">
        <f>IF($C65="","",VLOOKUP($C65,目次!$B$4:$O$8,13,0))</f>
        <v/>
      </c>
      <c r="N65" s="29"/>
      <c r="O65" s="29"/>
    </row>
    <row r="66" spans="2:15" ht="34.5" customHeight="1" x14ac:dyDescent="0.2">
      <c r="B66" s="67">
        <f t="shared" si="0"/>
        <v>0</v>
      </c>
      <c r="C66" s="11"/>
      <c r="D66" s="28" t="str">
        <f>IF($C66="","",VLOOKUP($C66,目次!$B$4:$O$8,2,0))</f>
        <v/>
      </c>
      <c r="E66" s="67">
        <f t="shared" si="1"/>
        <v>0</v>
      </c>
      <c r="F66" s="29" t="str">
        <f>IF($C66="","",VLOOKUP($C66,目次!$B$4:$O$8,6,0))</f>
        <v/>
      </c>
      <c r="G66" s="82"/>
      <c r="H66" s="29" t="str">
        <f>IF($C66="","",VLOOKUP($C66,目次!$B$4:$O$8,8,0))</f>
        <v/>
      </c>
      <c r="I66" s="29" t="str">
        <f>IF($C66="","",VLOOKUP($C66,目次!$B$4:$O$8,9,0))</f>
        <v/>
      </c>
      <c r="J66" s="29"/>
      <c r="K66" s="29" t="str">
        <f>IF($C66="","",VLOOKUP($C66,目次!$B$4:$O$8,11,0))</f>
        <v/>
      </c>
      <c r="L66" s="29"/>
      <c r="M66" s="29" t="str">
        <f>IF($C66="","",VLOOKUP($C66,目次!$B$4:$O$8,13,0))</f>
        <v/>
      </c>
      <c r="N66" s="29"/>
      <c r="O66" s="29"/>
    </row>
    <row r="67" spans="2:15" ht="34.5" customHeight="1" x14ac:dyDescent="0.2">
      <c r="B67" s="67">
        <f t="shared" si="0"/>
        <v>0</v>
      </c>
      <c r="C67" s="11"/>
      <c r="D67" s="28" t="str">
        <f>IF($C67="","",VLOOKUP($C67,目次!$B$4:$O$8,2,0))</f>
        <v/>
      </c>
      <c r="E67" s="67">
        <f t="shared" si="1"/>
        <v>0</v>
      </c>
      <c r="F67" s="29" t="str">
        <f>IF($C67="","",VLOOKUP($C67,目次!$B$4:$O$8,6,0))</f>
        <v/>
      </c>
      <c r="G67" s="82"/>
      <c r="H67" s="29" t="str">
        <f>IF($C67="","",VLOOKUP($C67,目次!$B$4:$O$8,8,0))</f>
        <v/>
      </c>
      <c r="I67" s="29" t="str">
        <f>IF($C67="","",VLOOKUP($C67,目次!$B$4:$O$8,9,0))</f>
        <v/>
      </c>
      <c r="J67" s="29"/>
      <c r="K67" s="29" t="str">
        <f>IF($C67="","",VLOOKUP($C67,目次!$B$4:$O$8,11,0))</f>
        <v/>
      </c>
      <c r="L67" s="29"/>
      <c r="M67" s="29" t="str">
        <f>IF($C67="","",VLOOKUP($C67,目次!$B$4:$O$8,13,0))</f>
        <v/>
      </c>
      <c r="N67" s="29"/>
      <c r="O67" s="29"/>
    </row>
    <row r="68" spans="2:15" ht="34.5" customHeight="1" x14ac:dyDescent="0.2">
      <c r="B68" s="67">
        <f t="shared" si="0"/>
        <v>0</v>
      </c>
      <c r="C68" s="11"/>
      <c r="D68" s="28" t="str">
        <f>IF($C68="","",VLOOKUP($C68,目次!$B$4:$O$8,2,0))</f>
        <v/>
      </c>
      <c r="E68" s="67">
        <f t="shared" si="1"/>
        <v>0</v>
      </c>
      <c r="F68" s="29" t="str">
        <f>IF($C68="","",VLOOKUP($C68,目次!$B$4:$O$8,6,0))</f>
        <v/>
      </c>
      <c r="G68" s="82"/>
      <c r="H68" s="29" t="str">
        <f>IF($C68="","",VLOOKUP($C68,目次!$B$4:$O$8,8,0))</f>
        <v/>
      </c>
      <c r="I68" s="29" t="str">
        <f>IF($C68="","",VLOOKUP($C68,目次!$B$4:$O$8,9,0))</f>
        <v/>
      </c>
      <c r="J68" s="29"/>
      <c r="K68" s="29" t="str">
        <f>IF($C68="","",VLOOKUP($C68,目次!$B$4:$O$8,11,0))</f>
        <v/>
      </c>
      <c r="L68" s="29"/>
      <c r="M68" s="29" t="str">
        <f>IF($C68="","",VLOOKUP($C68,目次!$B$4:$O$8,13,0))</f>
        <v/>
      </c>
      <c r="N68" s="29"/>
      <c r="O68" s="29"/>
    </row>
    <row r="69" spans="2:15" ht="34.5" customHeight="1" x14ac:dyDescent="0.2">
      <c r="B69" s="67">
        <f t="shared" si="0"/>
        <v>0</v>
      </c>
      <c r="C69" s="11"/>
      <c r="D69" s="28" t="str">
        <f>IF($C69="","",VLOOKUP($C69,目次!$B$4:$O$8,2,0))</f>
        <v/>
      </c>
      <c r="E69" s="67">
        <f t="shared" si="1"/>
        <v>0</v>
      </c>
      <c r="F69" s="29" t="str">
        <f>IF($C69="","",VLOOKUP($C69,目次!$B$4:$O$8,6,0))</f>
        <v/>
      </c>
      <c r="G69" s="82"/>
      <c r="H69" s="29" t="str">
        <f>IF($C69="","",VLOOKUP($C69,目次!$B$4:$O$8,8,0))</f>
        <v/>
      </c>
      <c r="I69" s="29" t="str">
        <f>IF($C69="","",VLOOKUP($C69,目次!$B$4:$O$8,9,0))</f>
        <v/>
      </c>
      <c r="J69" s="29"/>
      <c r="K69" s="29" t="str">
        <f>IF($C69="","",VLOOKUP($C69,目次!$B$4:$O$8,11,0))</f>
        <v/>
      </c>
      <c r="L69" s="29"/>
      <c r="M69" s="29" t="str">
        <f>IF($C69="","",VLOOKUP($C69,目次!$B$4:$O$8,13,0))</f>
        <v/>
      </c>
      <c r="N69" s="29"/>
      <c r="O69" s="29"/>
    </row>
    <row r="70" spans="2:15" ht="34.5" customHeight="1" x14ac:dyDescent="0.2">
      <c r="B70" s="67">
        <f t="shared" si="0"/>
        <v>0</v>
      </c>
      <c r="C70" s="11"/>
      <c r="D70" s="28" t="str">
        <f>IF($C70="","",VLOOKUP($C70,目次!$B$4:$O$8,2,0))</f>
        <v/>
      </c>
      <c r="E70" s="67">
        <f t="shared" si="1"/>
        <v>0</v>
      </c>
      <c r="F70" s="29" t="str">
        <f>IF($C70="","",VLOOKUP($C70,目次!$B$4:$O$8,6,0))</f>
        <v/>
      </c>
      <c r="G70" s="82"/>
      <c r="H70" s="29" t="str">
        <f>IF($C70="","",VLOOKUP($C70,目次!$B$4:$O$8,8,0))</f>
        <v/>
      </c>
      <c r="I70" s="29" t="str">
        <f>IF($C70="","",VLOOKUP($C70,目次!$B$4:$O$8,9,0))</f>
        <v/>
      </c>
      <c r="J70" s="29"/>
      <c r="K70" s="29" t="str">
        <f>IF($C70="","",VLOOKUP($C70,目次!$B$4:$O$8,11,0))</f>
        <v/>
      </c>
      <c r="L70" s="29"/>
      <c r="M70" s="29" t="str">
        <f>IF($C70="","",VLOOKUP($C70,目次!$B$4:$O$8,13,0))</f>
        <v/>
      </c>
      <c r="N70" s="29"/>
      <c r="O70" s="29"/>
    </row>
    <row r="71" spans="2:15" ht="34.5" customHeight="1" x14ac:dyDescent="0.2">
      <c r="B71" s="67">
        <f t="shared" si="0"/>
        <v>0</v>
      </c>
      <c r="C71" s="11"/>
      <c r="D71" s="28" t="str">
        <f>IF($C71="","",VLOOKUP($C71,目次!$B$4:$O$8,2,0))</f>
        <v/>
      </c>
      <c r="E71" s="67">
        <f t="shared" si="1"/>
        <v>0</v>
      </c>
      <c r="F71" s="29" t="str">
        <f>IF($C71="","",VLOOKUP($C71,目次!$B$4:$O$8,6,0))</f>
        <v/>
      </c>
      <c r="G71" s="82"/>
      <c r="H71" s="29" t="str">
        <f>IF($C71="","",VLOOKUP($C71,目次!$B$4:$O$8,8,0))</f>
        <v/>
      </c>
      <c r="I71" s="29" t="str">
        <f>IF($C71="","",VLOOKUP($C71,目次!$B$4:$O$8,9,0))</f>
        <v/>
      </c>
      <c r="J71" s="29"/>
      <c r="K71" s="29" t="str">
        <f>IF($C71="","",VLOOKUP($C71,目次!$B$4:$O$8,11,0))</f>
        <v/>
      </c>
      <c r="L71" s="29"/>
      <c r="M71" s="29" t="str">
        <f>IF($C71="","",VLOOKUP($C71,目次!$B$4:$O$8,13,0))</f>
        <v/>
      </c>
      <c r="N71" s="29"/>
      <c r="O71" s="29"/>
    </row>
    <row r="72" spans="2:15" ht="34.5" customHeight="1" x14ac:dyDescent="0.2">
      <c r="B72" s="67">
        <f t="shared" si="0"/>
        <v>0</v>
      </c>
      <c r="C72" s="11"/>
      <c r="D72" s="28" t="str">
        <f>IF($C72="","",VLOOKUP($C72,目次!$B$4:$O$8,2,0))</f>
        <v/>
      </c>
      <c r="E72" s="67">
        <f t="shared" si="1"/>
        <v>0</v>
      </c>
      <c r="F72" s="29" t="str">
        <f>IF($C72="","",VLOOKUP($C72,目次!$B$4:$O$8,6,0))</f>
        <v/>
      </c>
      <c r="G72" s="82"/>
      <c r="H72" s="29" t="str">
        <f>IF($C72="","",VLOOKUP($C72,目次!$B$4:$O$8,8,0))</f>
        <v/>
      </c>
      <c r="I72" s="29" t="str">
        <f>IF($C72="","",VLOOKUP($C72,目次!$B$4:$O$8,9,0))</f>
        <v/>
      </c>
      <c r="J72" s="29"/>
      <c r="K72" s="29" t="str">
        <f>IF($C72="","",VLOOKUP($C72,目次!$B$4:$O$8,11,0))</f>
        <v/>
      </c>
      <c r="L72" s="29"/>
      <c r="M72" s="29" t="str">
        <f>IF($C72="","",VLOOKUP($C72,目次!$B$4:$O$8,13,0))</f>
        <v/>
      </c>
      <c r="N72" s="29"/>
      <c r="O72" s="29"/>
    </row>
    <row r="73" spans="2:15" ht="34.5" customHeight="1" x14ac:dyDescent="0.2">
      <c r="B73" s="67">
        <f t="shared" si="0"/>
        <v>0</v>
      </c>
      <c r="C73" s="11"/>
      <c r="D73" s="28" t="str">
        <f>IF($C73="","",VLOOKUP($C73,目次!$B$4:$O$8,2,0))</f>
        <v/>
      </c>
      <c r="E73" s="67">
        <f t="shared" si="1"/>
        <v>0</v>
      </c>
      <c r="F73" s="29" t="str">
        <f>IF($C73="","",VLOOKUP($C73,目次!$B$4:$O$8,6,0))</f>
        <v/>
      </c>
      <c r="G73" s="82"/>
      <c r="H73" s="29" t="str">
        <f>IF($C73="","",VLOOKUP($C73,目次!$B$4:$O$8,8,0))</f>
        <v/>
      </c>
      <c r="I73" s="29" t="str">
        <f>IF($C73="","",VLOOKUP($C73,目次!$B$4:$O$8,9,0))</f>
        <v/>
      </c>
      <c r="J73" s="29"/>
      <c r="K73" s="29" t="str">
        <f>IF($C73="","",VLOOKUP($C73,目次!$B$4:$O$8,11,0))</f>
        <v/>
      </c>
      <c r="L73" s="29"/>
      <c r="M73" s="29" t="str">
        <f>IF($C73="","",VLOOKUP($C73,目次!$B$4:$O$8,13,0))</f>
        <v/>
      </c>
      <c r="N73" s="29"/>
      <c r="O73" s="29"/>
    </row>
    <row r="74" spans="2:15" ht="34.5" customHeight="1" x14ac:dyDescent="0.2">
      <c r="B74" s="67">
        <f t="shared" si="0"/>
        <v>0</v>
      </c>
      <c r="C74" s="11"/>
      <c r="D74" s="28" t="str">
        <f>IF($C74="","",VLOOKUP($C74,目次!$B$4:$O$8,2,0))</f>
        <v/>
      </c>
      <c r="E74" s="67">
        <f t="shared" si="1"/>
        <v>0</v>
      </c>
      <c r="F74" s="29" t="str">
        <f>IF($C74="","",VLOOKUP($C74,目次!$B$4:$O$8,6,0))</f>
        <v/>
      </c>
      <c r="G74" s="82"/>
      <c r="H74" s="29" t="str">
        <f>IF($C74="","",VLOOKUP($C74,目次!$B$4:$O$8,8,0))</f>
        <v/>
      </c>
      <c r="I74" s="29" t="str">
        <f>IF($C74="","",VLOOKUP($C74,目次!$B$4:$O$8,9,0))</f>
        <v/>
      </c>
      <c r="J74" s="29"/>
      <c r="K74" s="29" t="str">
        <f>IF($C74="","",VLOOKUP($C74,目次!$B$4:$O$8,11,0))</f>
        <v/>
      </c>
      <c r="L74" s="29"/>
      <c r="M74" s="29" t="str">
        <f>IF($C74="","",VLOOKUP($C74,目次!$B$4:$O$8,13,0))</f>
        <v/>
      </c>
      <c r="N74" s="29"/>
      <c r="O74" s="29"/>
    </row>
    <row r="75" spans="2:15" ht="34.5" customHeight="1" x14ac:dyDescent="0.2">
      <c r="B75" s="67">
        <f t="shared" ref="B75" si="2">$D$4</f>
        <v>0</v>
      </c>
      <c r="C75" s="11"/>
      <c r="D75" s="28" t="str">
        <f>IF($C75="","",VLOOKUP($C75,目次!$B$4:$O$8,2,0))</f>
        <v/>
      </c>
      <c r="E75" s="67">
        <f t="shared" si="1"/>
        <v>0</v>
      </c>
      <c r="F75" s="29" t="str">
        <f>IF($C75="","",VLOOKUP($C75,目次!$B$4:$O$8,6,0))</f>
        <v/>
      </c>
      <c r="G75" s="82"/>
      <c r="H75" s="29" t="str">
        <f>IF($C75="","",VLOOKUP($C75,目次!$B$4:$O$8,8,0))</f>
        <v/>
      </c>
      <c r="I75" s="29" t="str">
        <f>IF($C75="","",VLOOKUP($C75,目次!$B$4:$O$8,9,0))</f>
        <v/>
      </c>
      <c r="J75" s="29"/>
      <c r="K75" s="29" t="str">
        <f>IF($C75="","",VLOOKUP($C75,目次!$B$4:$O$8,11,0))</f>
        <v/>
      </c>
      <c r="L75" s="29"/>
      <c r="M75" s="29" t="str">
        <f>IF($C75="","",VLOOKUP($C75,目次!$B$4:$O$8,13,0))</f>
        <v/>
      </c>
      <c r="N75" s="29"/>
      <c r="O75" s="29"/>
    </row>
  </sheetData>
  <protectedRanges>
    <protectedRange sqref="F11:O75" name="範囲2"/>
    <protectedRange sqref="C11:C75" name="範囲1"/>
    <protectedRange sqref="D2" name="範囲3"/>
    <protectedRange sqref="D4" name="範囲4"/>
    <protectedRange sqref="D6" name="範囲5"/>
  </protectedRanges>
  <autoFilter ref="B10:O10" xr:uid="{C21139CF-0033-46AC-A4E2-93EFBE2D3E0E}"/>
  <mergeCells count="15">
    <mergeCell ref="O8:O9"/>
    <mergeCell ref="B2:C2"/>
    <mergeCell ref="F2:O7"/>
    <mergeCell ref="B4:C4"/>
    <mergeCell ref="B6:C6"/>
    <mergeCell ref="C8:C9"/>
    <mergeCell ref="D8:D9"/>
    <mergeCell ref="E8:E9"/>
    <mergeCell ref="F8:F9"/>
    <mergeCell ref="G8:G9"/>
    <mergeCell ref="H8:H9"/>
    <mergeCell ref="I8:I9"/>
    <mergeCell ref="J8:J9"/>
    <mergeCell ref="K8:K9"/>
    <mergeCell ref="M8:N8"/>
  </mergeCells>
  <phoneticPr fontId="1"/>
  <conditionalFormatting sqref="F11:O75">
    <cfRule type="cellIs" dxfId="1" priority="1" operator="equal">
      <formula>0</formula>
    </cfRule>
    <cfRule type="containsText" dxfId="0" priority="2" operator="containsText" text="入力不要">
      <formula>NOT(ISERROR(SEARCH("入力不要",F11)))</formula>
    </cfRule>
  </conditionalFormatting>
  <dataValidations count="6">
    <dataValidation type="list" allowBlank="1" showInputMessage="1" showErrorMessage="1" sqref="I27:I75" xr:uid="{FA1D57DF-4735-48C8-8C17-C9BBBC62BB00}">
      <formula1>INDIRECT(D27)</formula1>
    </dataValidation>
    <dataValidation allowBlank="1" showInputMessage="1" showErrorMessage="1" prompt="④を記入すると自動表示されます。" sqref="D27:D75" xr:uid="{64C5D896-838C-425A-ACB5-ABA89A6475B2}"/>
    <dataValidation allowBlank="1" showInputMessage="1" showErrorMessage="1" prompt="③を入力すると自動表示されます。" sqref="E27:E75" xr:uid="{E821A460-43B6-4693-8112-A711937FB1D4}"/>
    <dataValidation allowBlank="1" showInputMessage="1" showErrorMessage="1" prompt="②を記入すると自動表示されます。_x000a_" sqref="B27:B75" xr:uid="{AC68F369-FFFE-4583-A7EA-15B621534415}"/>
    <dataValidation type="list" allowBlank="1" showInputMessage="1" showErrorMessage="1" sqref="F27:F75" xr:uid="{78FF9F48-A722-4AE4-9389-972CBE153C0E}">
      <formula1>職名</formula1>
    </dataValidation>
    <dataValidation imeMode="on" allowBlank="1" showInputMessage="1" showErrorMessage="1" sqref="K10 G8:I8 G10:I10" xr:uid="{48405832-D94B-4B59-8482-6A837E9FC8FE}"/>
  </dataValidations>
  <hyperlinks>
    <hyperlink ref="O10" location="入力例!A1" display="入力例シートへ" xr:uid="{FAA62DC4-C269-44C7-9B62-87F371E4833E}"/>
    <hyperlink ref="C10" location="目次!A1" display="目次シートへ" xr:uid="{4AA9C30A-C3B7-4D2F-BE5E-6598763C0EA0}"/>
  </hyperlinks>
  <pageMargins left="0.43307086614173229" right="0.43307086614173229" top="0.35433070866141736" bottom="0.74803149606299213" header="0.31496062992125984" footer="0.31496062992125984"/>
  <pageSetup paperSize="9" scale="52" fitToHeight="0" orientation="landscape" r:id="rId1"/>
  <headerFooter alignWithMargins="0"/>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1C16ED7-0825-44DD-B9E2-8962BB8007A5}">
          <x14:formula1>
            <xm:f>リスト!$A$14:$A$24</xm:f>
          </x14:formula1>
          <xm:sqref>K27:K75</xm:sqref>
        </x14:dataValidation>
        <x14:dataValidation type="list" allowBlank="1" showInputMessage="1" showErrorMessage="1" xr:uid="{21EB51AE-934D-4F35-ABDD-BE73C5303434}">
          <x14:formula1>
            <xm:f>リスト!$B$22:$B$23</xm:f>
          </x14:formula1>
          <xm:sqref>M27:M75</xm:sqref>
        </x14:dataValidation>
        <x14:dataValidation type="list" allowBlank="1" showInputMessage="1" showErrorMessage="1" xr:uid="{EDF55C8E-5C62-46BA-9055-1BAB236EB06C}">
          <x14:formula1>
            <xm:f>リスト!$B$3:$B$10</xm:f>
          </x14:formula1>
          <xm:sqref>H27:H75</xm:sqref>
        </x14:dataValidation>
        <x14:dataValidation type="list" allowBlank="1" showInputMessage="1" showErrorMessage="1" xr:uid="{7893140E-F75B-4D32-89CC-14AB9FECF4ED}">
          <x14:formula1>
            <xm:f>目次!$P$3:$P$10</xm:f>
          </x14:formula1>
          <xm:sqref>D2</xm:sqref>
        </x14:dataValidation>
        <x14:dataValidation type="list" allowBlank="1" showInputMessage="1" showErrorMessage="1" xr:uid="{0F432314-8B3C-451E-8A9D-75288A575BDD}">
          <x14:formula1>
            <xm:f>目次!$B$4:$B$8</xm:f>
          </x14:formula1>
          <xm:sqref>C1:C8 C10 C27:C1048576</xm:sqref>
        </x14:dataValidation>
        <x14:dataValidation type="list" allowBlank="1" showInputMessage="1" showErrorMessage="1" xr:uid="{04830A2E-83C4-41A9-BDF2-4C57CA520EFF}">
          <x14:formula1>
            <xm:f>目次!$P$3:$P$3</xm:f>
          </x14:formula1>
          <xm:sqref>D3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
  <sheetViews>
    <sheetView view="pageBreakPreview" zoomScaleNormal="140" zoomScaleSheetLayoutView="100" workbookViewId="0">
      <selection activeCell="B32" sqref="B32"/>
    </sheetView>
  </sheetViews>
  <sheetFormatPr defaultRowHeight="13" x14ac:dyDescent="0.2"/>
  <cols>
    <col min="1" max="1" width="14.7265625" customWidth="1"/>
  </cols>
  <sheetData>
    <row r="1" spans="1:7" ht="13.9" customHeight="1" x14ac:dyDescent="0.2">
      <c r="A1" s="47" t="s">
        <v>1</v>
      </c>
      <c r="B1" s="48"/>
    </row>
    <row r="2" spans="1:7" ht="13.9" customHeight="1" x14ac:dyDescent="0.2">
      <c r="A2" s="49"/>
      <c r="B2" s="45" t="s">
        <v>22</v>
      </c>
      <c r="C2" t="s">
        <v>118</v>
      </c>
      <c r="D2" t="s">
        <v>114</v>
      </c>
      <c r="E2" t="s">
        <v>158</v>
      </c>
      <c r="F2" t="s">
        <v>115</v>
      </c>
      <c r="G2" t="s">
        <v>116</v>
      </c>
    </row>
    <row r="3" spans="1:7" ht="13.9" customHeight="1" x14ac:dyDescent="0.2">
      <c r="A3" s="46" t="s">
        <v>2</v>
      </c>
      <c r="B3" s="51" t="s">
        <v>25</v>
      </c>
      <c r="C3" s="52" t="s">
        <v>17</v>
      </c>
      <c r="D3" s="70" t="s">
        <v>94</v>
      </c>
      <c r="E3" s="52" t="s">
        <v>17</v>
      </c>
      <c r="F3" s="52" t="s">
        <v>17</v>
      </c>
      <c r="G3" s="52" t="s">
        <v>17</v>
      </c>
    </row>
    <row r="4" spans="1:7" ht="13.9" customHeight="1" x14ac:dyDescent="0.2">
      <c r="A4" s="46" t="s">
        <v>82</v>
      </c>
      <c r="B4" s="51" t="s">
        <v>26</v>
      </c>
      <c r="C4" s="52" t="s">
        <v>16</v>
      </c>
      <c r="D4" s="70" t="s">
        <v>95</v>
      </c>
      <c r="E4" s="52" t="s">
        <v>16</v>
      </c>
      <c r="F4" s="52" t="s">
        <v>16</v>
      </c>
      <c r="G4" s="52" t="s">
        <v>16</v>
      </c>
    </row>
    <row r="5" spans="1:7" ht="13.9" customHeight="1" x14ac:dyDescent="0.2">
      <c r="A5" s="46" t="s">
        <v>23</v>
      </c>
      <c r="B5" s="51" t="s">
        <v>27</v>
      </c>
      <c r="C5" s="52" t="s">
        <v>12</v>
      </c>
      <c r="D5" s="70" t="s">
        <v>96</v>
      </c>
      <c r="E5" s="52" t="s">
        <v>12</v>
      </c>
      <c r="F5" s="52" t="s">
        <v>12</v>
      </c>
      <c r="G5" s="52" t="s">
        <v>12</v>
      </c>
    </row>
    <row r="6" spans="1:7" ht="13.9" customHeight="1" x14ac:dyDescent="0.2">
      <c r="A6" s="81" t="s">
        <v>91</v>
      </c>
      <c r="B6" s="51" t="s">
        <v>28</v>
      </c>
      <c r="C6" s="52" t="s">
        <v>19</v>
      </c>
      <c r="D6" s="70" t="s">
        <v>97</v>
      </c>
      <c r="E6" s="52" t="s">
        <v>19</v>
      </c>
      <c r="F6" s="52" t="s">
        <v>19</v>
      </c>
      <c r="G6" s="52" t="s">
        <v>19</v>
      </c>
    </row>
    <row r="7" spans="1:7" ht="13.9" customHeight="1" x14ac:dyDescent="0.2">
      <c r="A7" s="46" t="s">
        <v>24</v>
      </c>
      <c r="B7" s="51" t="s">
        <v>29</v>
      </c>
      <c r="C7" s="52" t="s">
        <v>13</v>
      </c>
      <c r="D7" s="70" t="s">
        <v>98</v>
      </c>
      <c r="E7" s="52" t="s">
        <v>13</v>
      </c>
      <c r="F7" s="52" t="s">
        <v>13</v>
      </c>
      <c r="G7" s="52" t="s">
        <v>13</v>
      </c>
    </row>
    <row r="8" spans="1:7" ht="13.9" customHeight="1" x14ac:dyDescent="0.2">
      <c r="A8" s="46" t="s">
        <v>65</v>
      </c>
      <c r="B8" s="51" t="s">
        <v>18</v>
      </c>
      <c r="C8" s="52" t="s">
        <v>14</v>
      </c>
      <c r="D8" s="70" t="s">
        <v>99</v>
      </c>
      <c r="E8" s="52" t="s">
        <v>14</v>
      </c>
      <c r="F8" s="52" t="s">
        <v>14</v>
      </c>
      <c r="G8" s="52" t="s">
        <v>14</v>
      </c>
    </row>
    <row r="9" spans="1:7" ht="13.9" customHeight="1" x14ac:dyDescent="0.2">
      <c r="A9" s="46" t="s">
        <v>66</v>
      </c>
      <c r="B9" s="51" t="s">
        <v>30</v>
      </c>
      <c r="C9" s="52" t="s">
        <v>31</v>
      </c>
      <c r="D9" s="70" t="s">
        <v>100</v>
      </c>
      <c r="E9" s="52" t="s">
        <v>31</v>
      </c>
      <c r="F9" s="52" t="s">
        <v>31</v>
      </c>
      <c r="G9" s="52" t="s">
        <v>31</v>
      </c>
    </row>
    <row r="10" spans="1:7" ht="13.9" customHeight="1" x14ac:dyDescent="0.2">
      <c r="A10" s="46" t="s">
        <v>67</v>
      </c>
      <c r="B10" s="51" t="s">
        <v>125</v>
      </c>
      <c r="C10" s="52" t="s">
        <v>32</v>
      </c>
      <c r="D10" s="70" t="s">
        <v>101</v>
      </c>
      <c r="E10" s="52" t="s">
        <v>32</v>
      </c>
      <c r="F10" s="52" t="s">
        <v>32</v>
      </c>
      <c r="G10" s="52" t="s">
        <v>32</v>
      </c>
    </row>
    <row r="11" spans="1:7" ht="13.9" customHeight="1" x14ac:dyDescent="0.2">
      <c r="A11" s="46" t="s">
        <v>124</v>
      </c>
      <c r="C11" s="52" t="s">
        <v>33</v>
      </c>
      <c r="D11" s="70" t="s">
        <v>102</v>
      </c>
      <c r="E11" s="52" t="s">
        <v>33</v>
      </c>
      <c r="F11" s="52" t="s">
        <v>33</v>
      </c>
      <c r="G11" s="52" t="s">
        <v>33</v>
      </c>
    </row>
    <row r="12" spans="1:7" ht="13.9" customHeight="1" x14ac:dyDescent="0.2">
      <c r="B12" s="50" t="s">
        <v>140</v>
      </c>
      <c r="C12" s="52" t="s">
        <v>34</v>
      </c>
      <c r="D12" s="70" t="s">
        <v>103</v>
      </c>
      <c r="E12" s="52" t="s">
        <v>34</v>
      </c>
      <c r="F12" s="52" t="s">
        <v>34</v>
      </c>
      <c r="G12" s="52" t="s">
        <v>34</v>
      </c>
    </row>
    <row r="13" spans="1:7" ht="13.9" customHeight="1" x14ac:dyDescent="0.2">
      <c r="A13" s="87" t="s">
        <v>129</v>
      </c>
      <c r="B13" s="50" t="s">
        <v>141</v>
      </c>
      <c r="C13" s="52" t="s">
        <v>35</v>
      </c>
      <c r="D13" s="70" t="s">
        <v>104</v>
      </c>
      <c r="E13" s="52" t="s">
        <v>35</v>
      </c>
      <c r="F13" s="52" t="s">
        <v>35</v>
      </c>
      <c r="G13" s="52" t="s">
        <v>35</v>
      </c>
    </row>
    <row r="14" spans="1:7" ht="13.9" customHeight="1" x14ac:dyDescent="0.2">
      <c r="A14" s="86" t="s">
        <v>130</v>
      </c>
      <c r="B14" s="50"/>
      <c r="C14" s="52" t="s">
        <v>36</v>
      </c>
      <c r="D14" s="70" t="s">
        <v>105</v>
      </c>
      <c r="E14" s="52" t="s">
        <v>36</v>
      </c>
      <c r="F14" s="52" t="s">
        <v>36</v>
      </c>
      <c r="G14" s="52" t="s">
        <v>36</v>
      </c>
    </row>
    <row r="15" spans="1:7" ht="13.9" customHeight="1" x14ac:dyDescent="0.2">
      <c r="A15" s="86" t="s">
        <v>142</v>
      </c>
      <c r="B15" s="50"/>
      <c r="C15" s="52" t="s">
        <v>37</v>
      </c>
      <c r="D15" s="70" t="s">
        <v>106</v>
      </c>
      <c r="E15" s="52" t="s">
        <v>37</v>
      </c>
      <c r="F15" s="52" t="s">
        <v>37</v>
      </c>
      <c r="G15" s="52" t="s">
        <v>37</v>
      </c>
    </row>
    <row r="16" spans="1:7" ht="13.9" customHeight="1" x14ac:dyDescent="0.2">
      <c r="A16" s="86" t="s">
        <v>132</v>
      </c>
      <c r="C16" s="52" t="s">
        <v>38</v>
      </c>
      <c r="D16" s="70" t="s">
        <v>107</v>
      </c>
      <c r="E16" s="52" t="s">
        <v>38</v>
      </c>
      <c r="F16" s="52" t="s">
        <v>38</v>
      </c>
      <c r="G16" s="52" t="s">
        <v>38</v>
      </c>
    </row>
    <row r="17" spans="1:7" ht="13.9" customHeight="1" x14ac:dyDescent="0.2">
      <c r="A17" s="86" t="s">
        <v>144</v>
      </c>
      <c r="C17" s="52" t="s">
        <v>39</v>
      </c>
      <c r="D17" s="70" t="s">
        <v>108</v>
      </c>
      <c r="E17" s="52" t="s">
        <v>39</v>
      </c>
      <c r="F17" s="52" t="s">
        <v>39</v>
      </c>
      <c r="G17" s="52" t="s">
        <v>39</v>
      </c>
    </row>
    <row r="18" spans="1:7" ht="13.9" customHeight="1" x14ac:dyDescent="0.2">
      <c r="A18" s="86" t="s">
        <v>143</v>
      </c>
      <c r="C18" s="52" t="s">
        <v>40</v>
      </c>
      <c r="D18" s="70" t="s">
        <v>109</v>
      </c>
      <c r="E18" s="52" t="s">
        <v>40</v>
      </c>
      <c r="F18" s="52" t="s">
        <v>40</v>
      </c>
      <c r="G18" s="52" t="s">
        <v>40</v>
      </c>
    </row>
    <row r="19" spans="1:7" ht="13.9" customHeight="1" x14ac:dyDescent="0.2">
      <c r="A19" s="86" t="s">
        <v>131</v>
      </c>
      <c r="C19" s="52" t="s">
        <v>41</v>
      </c>
      <c r="D19" s="70" t="s">
        <v>110</v>
      </c>
      <c r="E19" s="52" t="s">
        <v>41</v>
      </c>
      <c r="F19" s="52" t="s">
        <v>41</v>
      </c>
      <c r="G19" s="52" t="s">
        <v>41</v>
      </c>
    </row>
    <row r="20" spans="1:7" ht="13.9" customHeight="1" x14ac:dyDescent="0.2">
      <c r="A20" s="95" t="s">
        <v>145</v>
      </c>
      <c r="C20" s="52" t="s">
        <v>42</v>
      </c>
      <c r="D20" s="70" t="s">
        <v>111</v>
      </c>
      <c r="E20" s="52" t="s">
        <v>42</v>
      </c>
      <c r="F20" s="52" t="s">
        <v>42</v>
      </c>
      <c r="G20" s="52" t="s">
        <v>42</v>
      </c>
    </row>
    <row r="21" spans="1:7" ht="13.9" customHeight="1" x14ac:dyDescent="0.2">
      <c r="A21" s="86" t="s">
        <v>133</v>
      </c>
      <c r="B21" s="88" t="s">
        <v>136</v>
      </c>
      <c r="C21" s="52" t="s">
        <v>43</v>
      </c>
      <c r="D21" s="70" t="s">
        <v>112</v>
      </c>
      <c r="E21" s="52" t="s">
        <v>43</v>
      </c>
      <c r="F21" s="52" t="s">
        <v>43</v>
      </c>
      <c r="G21" s="52" t="s">
        <v>43</v>
      </c>
    </row>
    <row r="22" spans="1:7" ht="13.9" customHeight="1" x14ac:dyDescent="0.2">
      <c r="A22" s="95" t="s">
        <v>147</v>
      </c>
      <c r="B22" s="88" t="s">
        <v>162</v>
      </c>
      <c r="C22" s="52" t="s">
        <v>44</v>
      </c>
      <c r="D22" s="70" t="s">
        <v>113</v>
      </c>
      <c r="E22" s="52" t="s">
        <v>44</v>
      </c>
      <c r="F22" s="52" t="s">
        <v>44</v>
      </c>
      <c r="G22" s="52" t="s">
        <v>44</v>
      </c>
    </row>
    <row r="23" spans="1:7" ht="13.9" customHeight="1" x14ac:dyDescent="0.2">
      <c r="A23" s="95" t="s">
        <v>146</v>
      </c>
      <c r="B23" s="88"/>
      <c r="C23" s="52" t="s">
        <v>45</v>
      </c>
      <c r="E23" s="52" t="s">
        <v>45</v>
      </c>
      <c r="F23" s="52" t="s">
        <v>45</v>
      </c>
      <c r="G23" s="52" t="s">
        <v>45</v>
      </c>
    </row>
    <row r="24" spans="1:7" ht="13.9" customHeight="1" x14ac:dyDescent="0.2">
      <c r="A24" s="88" t="s">
        <v>153</v>
      </c>
      <c r="B24" s="44"/>
      <c r="C24" s="52" t="s">
        <v>46</v>
      </c>
      <c r="E24" s="52" t="s">
        <v>46</v>
      </c>
      <c r="F24" s="52" t="s">
        <v>46</v>
      </c>
      <c r="G24" s="52" t="s">
        <v>46</v>
      </c>
    </row>
    <row r="25" spans="1:7" ht="13.9" customHeight="1" x14ac:dyDescent="0.2">
      <c r="B25" s="44"/>
      <c r="C25" s="52" t="s">
        <v>47</v>
      </c>
      <c r="E25" s="52" t="s">
        <v>47</v>
      </c>
      <c r="F25" s="52" t="s">
        <v>47</v>
      </c>
      <c r="G25" s="52" t="s">
        <v>47</v>
      </c>
    </row>
    <row r="26" spans="1:7" ht="13.9" customHeight="1" x14ac:dyDescent="0.2">
      <c r="B26" s="44"/>
      <c r="C26" s="52" t="s">
        <v>48</v>
      </c>
      <c r="E26" s="52" t="s">
        <v>48</v>
      </c>
      <c r="F26" s="52" t="s">
        <v>48</v>
      </c>
      <c r="G26" s="52" t="s">
        <v>48</v>
      </c>
    </row>
    <row r="27" spans="1:7" ht="13.9" customHeight="1" x14ac:dyDescent="0.2">
      <c r="B27" s="44"/>
      <c r="C27" s="52" t="s">
        <v>49</v>
      </c>
      <c r="E27" s="52" t="s">
        <v>49</v>
      </c>
      <c r="F27" s="52" t="s">
        <v>49</v>
      </c>
      <c r="G27" s="52" t="s">
        <v>49</v>
      </c>
    </row>
    <row r="28" spans="1:7" ht="13.9" customHeight="1" x14ac:dyDescent="0.2">
      <c r="B28" s="44"/>
      <c r="C28" s="52" t="s">
        <v>50</v>
      </c>
      <c r="E28" s="52" t="s">
        <v>50</v>
      </c>
      <c r="F28" s="52" t="s">
        <v>50</v>
      </c>
      <c r="G28" s="52" t="s">
        <v>50</v>
      </c>
    </row>
    <row r="29" spans="1:7" ht="13.9" customHeight="1" x14ac:dyDescent="0.2">
      <c r="B29" s="44"/>
      <c r="C29" s="52" t="s">
        <v>51</v>
      </c>
      <c r="E29" s="52" t="s">
        <v>51</v>
      </c>
      <c r="F29" s="52" t="s">
        <v>51</v>
      </c>
      <c r="G29" s="52" t="s">
        <v>51</v>
      </c>
    </row>
    <row r="30" spans="1:7" ht="13.9" customHeight="1" x14ac:dyDescent="0.2">
      <c r="B30" s="44"/>
      <c r="C30" s="52" t="s">
        <v>52</v>
      </c>
      <c r="E30" s="52" t="s">
        <v>52</v>
      </c>
      <c r="F30" s="52" t="s">
        <v>52</v>
      </c>
      <c r="G30" s="52" t="s">
        <v>52</v>
      </c>
    </row>
    <row r="31" spans="1:7" ht="13.9" customHeight="1" x14ac:dyDescent="0.2">
      <c r="B31" s="44"/>
      <c r="C31" s="52" t="s">
        <v>53</v>
      </c>
      <c r="E31" s="52" t="s">
        <v>53</v>
      </c>
      <c r="F31" s="52" t="s">
        <v>53</v>
      </c>
      <c r="G31" s="52" t="s">
        <v>53</v>
      </c>
    </row>
    <row r="32" spans="1:7" ht="13.9" customHeight="1" x14ac:dyDescent="0.2">
      <c r="B32" s="44"/>
      <c r="C32" s="52" t="s">
        <v>54</v>
      </c>
      <c r="E32" s="52" t="s">
        <v>54</v>
      </c>
      <c r="F32" s="52" t="s">
        <v>54</v>
      </c>
      <c r="G32" s="52" t="s">
        <v>54</v>
      </c>
    </row>
    <row r="33" spans="1:7" ht="13.9" customHeight="1" x14ac:dyDescent="0.2">
      <c r="B33" s="44"/>
      <c r="C33" s="52" t="s">
        <v>55</v>
      </c>
      <c r="E33" s="52" t="s">
        <v>55</v>
      </c>
      <c r="F33" s="52" t="s">
        <v>55</v>
      </c>
      <c r="G33" s="52" t="s">
        <v>55</v>
      </c>
    </row>
    <row r="34" spans="1:7" ht="13.9" customHeight="1" x14ac:dyDescent="0.2">
      <c r="B34" s="44"/>
      <c r="C34" s="52" t="s">
        <v>56</v>
      </c>
      <c r="E34" s="52" t="s">
        <v>56</v>
      </c>
      <c r="F34" s="52" t="s">
        <v>56</v>
      </c>
      <c r="G34" s="52" t="s">
        <v>56</v>
      </c>
    </row>
    <row r="35" spans="1:7" ht="13.9" customHeight="1" x14ac:dyDescent="0.2">
      <c r="A35" s="44"/>
      <c r="C35" s="52" t="s">
        <v>57</v>
      </c>
      <c r="E35" s="52" t="s">
        <v>57</v>
      </c>
      <c r="F35" s="52" t="s">
        <v>57</v>
      </c>
      <c r="G35" s="52" t="s">
        <v>57</v>
      </c>
    </row>
    <row r="36" spans="1:7" ht="13.9" customHeight="1" x14ac:dyDescent="0.2">
      <c r="A36" s="44"/>
    </row>
    <row r="37" spans="1:7" ht="13.9" customHeight="1" x14ac:dyDescent="0.2">
      <c r="A37" s="44"/>
    </row>
    <row r="38" spans="1:7" ht="13.9" customHeight="1"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入力枠</vt:lpstr>
      <vt:lpstr>目次</vt:lpstr>
      <vt:lpstr>入力例</vt:lpstr>
      <vt:lpstr>集約管轄課等貼り付け（集約用）</vt:lpstr>
      <vt:lpstr>リスト</vt:lpstr>
      <vt:lpstr>リスト!Print_Area</vt:lpstr>
      <vt:lpstr>'集約管轄課等貼り付け（集約用）'!Print_Area</vt:lpstr>
      <vt:lpstr>入力例!Print_Area</vt:lpstr>
      <vt:lpstr>入力枠!Print_Area</vt:lpstr>
      <vt:lpstr>目次!Print_Area</vt:lpstr>
      <vt:lpstr>園長等運営管理研修</vt:lpstr>
      <vt:lpstr>学年リスト</vt:lpstr>
      <vt:lpstr>研修番号</vt:lpstr>
      <vt:lpstr>'集約管轄課等貼り付け（集約用）'!事務所名前</vt:lpstr>
      <vt:lpstr>事務所名前</vt:lpstr>
      <vt:lpstr>職名</vt:lpstr>
      <vt:lpstr>道徳推進講座</vt:lpstr>
      <vt:lpstr>保育技術講座</vt:lpstr>
      <vt:lpstr>幼児教育講座</vt:lpstr>
      <vt:lpstr>幼稚園学年リスト</vt:lpstr>
      <vt:lpstr>幼稚園教育課程講座</vt:lpstr>
      <vt:lpstr>幼稚園等中堅教諭資質向上研修_私立のみ</vt:lpstr>
    </vt:vector>
  </TitlesOfParts>
  <Company>愛知県教育センター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2026-01-29T07:41:17Z</cp:lastPrinted>
  <dcterms:created xsi:type="dcterms:W3CDTF">2000-10-04T01:05:43Z</dcterms:created>
  <dcterms:modified xsi:type="dcterms:W3CDTF">2026-01-29T07:41:24Z</dcterms:modified>
</cp:coreProperties>
</file>