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.31.128\share\共有フォルダ\▲2026年度▲\05 医療計画G\81病床機能報告\★R7病床機能報告\04 保健所送付・推進委員会資料\03 尾張東部\"/>
    </mc:Choice>
  </mc:AlternateContent>
  <xr:revisionPtr revIDLastSave="0" documentId="13_ncr:1_{9896F898-FC23-4082-B745-68B24568512E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尾張東部" sheetId="12" r:id="rId1"/>
  </sheets>
  <definedNames>
    <definedName name="_xlnm._FilterDatabase" localSheetId="0" hidden="1">尾張東部!$A$4:$AA$69</definedName>
    <definedName name="_xlnm.Print_Area" localSheetId="0">尾張東部!$A$1:$AA$81</definedName>
    <definedName name="_xlnm.Print_Titles" localSheetId="0">尾張東部!$1:$5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69" i="12" l="1"/>
  <c r="Z69" i="12"/>
  <c r="Y69" i="12"/>
  <c r="X69" i="12"/>
  <c r="W69" i="12"/>
  <c r="V69" i="12"/>
  <c r="U69" i="12"/>
  <c r="AA68" i="12"/>
  <c r="Z68" i="12"/>
  <c r="Y68" i="12"/>
  <c r="X68" i="12"/>
  <c r="W68" i="12"/>
  <c r="V68" i="12"/>
  <c r="U68" i="12"/>
  <c r="AA67" i="12"/>
  <c r="Z67" i="12"/>
  <c r="Y67" i="12"/>
  <c r="X67" i="12"/>
  <c r="W67" i="12"/>
  <c r="V67" i="12"/>
  <c r="U67" i="12"/>
  <c r="AA66" i="12"/>
  <c r="Z66" i="12"/>
  <c r="Y66" i="12"/>
  <c r="X66" i="12"/>
  <c r="W66" i="12"/>
  <c r="V66" i="12"/>
  <c r="U66" i="12"/>
  <c r="AA65" i="12"/>
  <c r="Z65" i="12"/>
  <c r="Y65" i="12"/>
  <c r="X65" i="12"/>
  <c r="W65" i="12"/>
  <c r="V65" i="12"/>
  <c r="U65" i="12"/>
  <c r="AA64" i="12"/>
  <c r="Z64" i="12"/>
  <c r="Y64" i="12"/>
  <c r="X64" i="12"/>
  <c r="W64" i="12"/>
  <c r="V64" i="12"/>
  <c r="U64" i="12"/>
  <c r="AA63" i="12"/>
  <c r="Z63" i="12"/>
  <c r="Y63" i="12"/>
  <c r="X63" i="12"/>
  <c r="W63" i="12"/>
  <c r="V63" i="12"/>
  <c r="U63" i="12"/>
  <c r="AA62" i="12"/>
  <c r="Z62" i="12"/>
  <c r="Y62" i="12"/>
  <c r="X62" i="12"/>
  <c r="W62" i="12"/>
  <c r="V62" i="12"/>
  <c r="U62" i="12"/>
  <c r="AA61" i="12"/>
  <c r="Z61" i="12"/>
  <c r="Y61" i="12"/>
  <c r="X61" i="12"/>
  <c r="W61" i="12"/>
  <c r="V61" i="12"/>
  <c r="U61" i="12"/>
  <c r="AA60" i="12"/>
  <c r="Z60" i="12"/>
  <c r="Y60" i="12"/>
  <c r="X60" i="12"/>
  <c r="W60" i="12"/>
  <c r="V60" i="12"/>
  <c r="U60" i="12"/>
  <c r="AA59" i="12"/>
  <c r="Z59" i="12"/>
  <c r="Y59" i="12"/>
  <c r="X59" i="12"/>
  <c r="W59" i="12"/>
  <c r="V59" i="12"/>
  <c r="U59" i="12"/>
  <c r="AA58" i="12"/>
  <c r="Z58" i="12"/>
  <c r="Y58" i="12"/>
  <c r="X58" i="12"/>
  <c r="W58" i="12"/>
  <c r="V58" i="12"/>
  <c r="U58" i="12"/>
  <c r="AA57" i="12"/>
  <c r="Z57" i="12"/>
  <c r="Y57" i="12"/>
  <c r="X57" i="12"/>
  <c r="W57" i="12"/>
  <c r="V57" i="12"/>
  <c r="U57" i="12"/>
  <c r="AA56" i="12"/>
  <c r="Z56" i="12"/>
  <c r="Y56" i="12"/>
  <c r="X56" i="12"/>
  <c r="W56" i="12"/>
  <c r="V56" i="12"/>
  <c r="U56" i="12"/>
  <c r="AA55" i="12"/>
  <c r="Z55" i="12"/>
  <c r="Y55" i="12"/>
  <c r="X55" i="12"/>
  <c r="W55" i="12"/>
  <c r="V55" i="12"/>
  <c r="U55" i="12"/>
  <c r="AA54" i="12"/>
  <c r="Z54" i="12"/>
  <c r="Y54" i="12"/>
  <c r="X54" i="12"/>
  <c r="W54" i="12"/>
  <c r="V54" i="12"/>
  <c r="U54" i="12"/>
  <c r="AA53" i="12"/>
  <c r="Z53" i="12"/>
  <c r="Y53" i="12"/>
  <c r="X53" i="12"/>
  <c r="W53" i="12"/>
  <c r="V53" i="12"/>
  <c r="U53" i="12"/>
  <c r="AA52" i="12"/>
  <c r="Z52" i="12"/>
  <c r="Y52" i="12"/>
  <c r="X52" i="12"/>
  <c r="W52" i="12"/>
  <c r="V52" i="12"/>
  <c r="U52" i="12"/>
  <c r="AA51" i="12"/>
  <c r="Z51" i="12"/>
  <c r="Y51" i="12"/>
  <c r="X51" i="12"/>
  <c r="W51" i="12"/>
  <c r="V51" i="12"/>
  <c r="U51" i="12"/>
  <c r="AA50" i="12"/>
  <c r="Z50" i="12"/>
  <c r="Y50" i="12"/>
  <c r="X50" i="12"/>
  <c r="W50" i="12"/>
  <c r="V50" i="12"/>
  <c r="U50" i="12"/>
  <c r="AA49" i="12"/>
  <c r="Z49" i="12"/>
  <c r="Y49" i="12"/>
  <c r="X49" i="12"/>
  <c r="W49" i="12"/>
  <c r="V49" i="12"/>
  <c r="U49" i="12"/>
  <c r="AA48" i="12"/>
  <c r="Z48" i="12"/>
  <c r="Y48" i="12"/>
  <c r="X48" i="12"/>
  <c r="W48" i="12"/>
  <c r="V48" i="12"/>
  <c r="U48" i="12"/>
  <c r="AA47" i="12"/>
  <c r="Z47" i="12"/>
  <c r="Y47" i="12"/>
  <c r="X47" i="12"/>
  <c r="W47" i="12"/>
  <c r="V47" i="12"/>
  <c r="U47" i="12"/>
  <c r="AA46" i="12"/>
  <c r="Z46" i="12"/>
  <c r="Y46" i="12"/>
  <c r="X46" i="12"/>
  <c r="W46" i="12"/>
  <c r="V46" i="12"/>
  <c r="U46" i="12"/>
  <c r="AA45" i="12"/>
  <c r="Z45" i="12"/>
  <c r="Y45" i="12"/>
  <c r="X45" i="12"/>
  <c r="W45" i="12"/>
  <c r="V45" i="12"/>
  <c r="U45" i="12"/>
  <c r="AA44" i="12"/>
  <c r="Z44" i="12"/>
  <c r="Y44" i="12"/>
  <c r="X44" i="12"/>
  <c r="W44" i="12"/>
  <c r="V44" i="12"/>
  <c r="U44" i="12"/>
  <c r="AA43" i="12"/>
  <c r="Z43" i="12"/>
  <c r="Y43" i="12"/>
  <c r="X43" i="12"/>
  <c r="W43" i="12"/>
  <c r="V43" i="12"/>
  <c r="U43" i="12"/>
  <c r="AA42" i="12"/>
  <c r="Z42" i="12"/>
  <c r="Y42" i="12"/>
  <c r="X42" i="12"/>
  <c r="W42" i="12"/>
  <c r="V42" i="12"/>
  <c r="U42" i="12"/>
  <c r="AA41" i="12"/>
  <c r="Z41" i="12"/>
  <c r="Y41" i="12"/>
  <c r="X41" i="12"/>
  <c r="W41" i="12"/>
  <c r="V41" i="12"/>
  <c r="U41" i="12"/>
  <c r="AA40" i="12"/>
  <c r="Z40" i="12"/>
  <c r="Y40" i="12"/>
  <c r="X40" i="12"/>
  <c r="W40" i="12"/>
  <c r="V40" i="12"/>
  <c r="U40" i="12"/>
  <c r="AA39" i="12"/>
  <c r="Z39" i="12"/>
  <c r="Y39" i="12"/>
  <c r="X39" i="12"/>
  <c r="W39" i="12"/>
  <c r="V39" i="12"/>
  <c r="U39" i="12"/>
  <c r="AA38" i="12"/>
  <c r="Z38" i="12"/>
  <c r="Y38" i="12"/>
  <c r="X38" i="12"/>
  <c r="W38" i="12"/>
  <c r="V38" i="12"/>
  <c r="U38" i="12"/>
  <c r="AA37" i="12"/>
  <c r="Z37" i="12"/>
  <c r="Y37" i="12"/>
  <c r="X37" i="12"/>
  <c r="W37" i="12"/>
  <c r="V37" i="12"/>
  <c r="U37" i="12"/>
  <c r="AA36" i="12"/>
  <c r="Z36" i="12"/>
  <c r="Y36" i="12"/>
  <c r="X36" i="12"/>
  <c r="W36" i="12"/>
  <c r="V36" i="12"/>
  <c r="U36" i="12"/>
  <c r="AA35" i="12"/>
  <c r="Z35" i="12"/>
  <c r="Y35" i="12"/>
  <c r="X35" i="12"/>
  <c r="W35" i="12"/>
  <c r="V35" i="12"/>
  <c r="U35" i="12"/>
  <c r="AA34" i="12"/>
  <c r="Z34" i="12"/>
  <c r="Y34" i="12"/>
  <c r="X34" i="12"/>
  <c r="W34" i="12"/>
  <c r="V34" i="12"/>
  <c r="U34" i="12"/>
  <c r="AA33" i="12"/>
  <c r="Z33" i="12"/>
  <c r="Y33" i="12"/>
  <c r="X33" i="12"/>
  <c r="W33" i="12"/>
  <c r="V33" i="12"/>
  <c r="U33" i="12"/>
  <c r="AA32" i="12"/>
  <c r="Z32" i="12"/>
  <c r="Y32" i="12"/>
  <c r="X32" i="12"/>
  <c r="W32" i="12"/>
  <c r="V32" i="12"/>
  <c r="U32" i="12"/>
  <c r="AA31" i="12"/>
  <c r="Z31" i="12"/>
  <c r="Y31" i="12"/>
  <c r="X31" i="12"/>
  <c r="W31" i="12"/>
  <c r="V31" i="12"/>
  <c r="U31" i="12"/>
  <c r="AA30" i="12"/>
  <c r="Z30" i="12"/>
  <c r="Y30" i="12"/>
  <c r="X30" i="12"/>
  <c r="W30" i="12"/>
  <c r="V30" i="12"/>
  <c r="U30" i="12"/>
  <c r="AA29" i="12"/>
  <c r="Z29" i="12"/>
  <c r="Y29" i="12"/>
  <c r="X29" i="12"/>
  <c r="W29" i="12"/>
  <c r="V29" i="12"/>
  <c r="U29" i="12"/>
  <c r="AA28" i="12"/>
  <c r="Z28" i="12"/>
  <c r="Y28" i="12"/>
  <c r="X28" i="12"/>
  <c r="W28" i="12"/>
  <c r="V28" i="12"/>
  <c r="U28" i="12"/>
  <c r="AA27" i="12"/>
  <c r="Z27" i="12"/>
  <c r="Y27" i="12"/>
  <c r="X27" i="12"/>
  <c r="W27" i="12"/>
  <c r="V27" i="12"/>
  <c r="U27" i="12"/>
  <c r="AA26" i="12"/>
  <c r="Z26" i="12"/>
  <c r="Y26" i="12"/>
  <c r="X26" i="12"/>
  <c r="W26" i="12"/>
  <c r="V26" i="12"/>
  <c r="U26" i="12"/>
  <c r="AA25" i="12"/>
  <c r="Z25" i="12"/>
  <c r="Y25" i="12"/>
  <c r="X25" i="12"/>
  <c r="W25" i="12"/>
  <c r="V25" i="12"/>
  <c r="U25" i="12"/>
  <c r="AA24" i="12"/>
  <c r="Z24" i="12"/>
  <c r="Y24" i="12"/>
  <c r="X24" i="12"/>
  <c r="W24" i="12"/>
  <c r="V24" i="12"/>
  <c r="U24" i="12"/>
  <c r="AA23" i="12"/>
  <c r="Z23" i="12"/>
  <c r="Y23" i="12"/>
  <c r="X23" i="12"/>
  <c r="W23" i="12"/>
  <c r="V23" i="12"/>
  <c r="U23" i="12"/>
  <c r="AA22" i="12"/>
  <c r="Z22" i="12"/>
  <c r="Y22" i="12"/>
  <c r="X22" i="12"/>
  <c r="W22" i="12"/>
  <c r="V22" i="12"/>
  <c r="U22" i="12"/>
  <c r="AA21" i="12"/>
  <c r="Z21" i="12"/>
  <c r="Y21" i="12"/>
  <c r="X21" i="12"/>
  <c r="W21" i="12"/>
  <c r="V21" i="12"/>
  <c r="U21" i="12"/>
  <c r="AA20" i="12"/>
  <c r="Z20" i="12"/>
  <c r="Y20" i="12"/>
  <c r="X20" i="12"/>
  <c r="W20" i="12"/>
  <c r="V20" i="12"/>
  <c r="U20" i="12"/>
  <c r="AA19" i="12"/>
  <c r="Z19" i="12"/>
  <c r="Y19" i="12"/>
  <c r="X19" i="12"/>
  <c r="W19" i="12"/>
  <c r="V19" i="12"/>
  <c r="U19" i="12"/>
  <c r="AA18" i="12"/>
  <c r="Z18" i="12"/>
  <c r="Y18" i="12"/>
  <c r="X18" i="12"/>
  <c r="W18" i="12"/>
  <c r="V18" i="12"/>
  <c r="U18" i="12"/>
  <c r="AA17" i="12"/>
  <c r="Z17" i="12"/>
  <c r="Y17" i="12"/>
  <c r="X17" i="12"/>
  <c r="W17" i="12"/>
  <c r="V17" i="12"/>
  <c r="U17" i="12"/>
  <c r="AA16" i="12"/>
  <c r="Z16" i="12"/>
  <c r="Y16" i="12"/>
  <c r="X16" i="12"/>
  <c r="W16" i="12"/>
  <c r="V16" i="12"/>
  <c r="U16" i="12"/>
  <c r="AA15" i="12"/>
  <c r="Z15" i="12"/>
  <c r="Y15" i="12"/>
  <c r="X15" i="12"/>
  <c r="W15" i="12"/>
  <c r="V15" i="12"/>
  <c r="U15" i="12"/>
  <c r="AA14" i="12"/>
  <c r="Z14" i="12"/>
  <c r="Y14" i="12"/>
  <c r="X14" i="12"/>
  <c r="W14" i="12"/>
  <c r="V14" i="12"/>
  <c r="U14" i="12"/>
  <c r="AA13" i="12"/>
  <c r="Z13" i="12"/>
  <c r="Y13" i="12"/>
  <c r="X13" i="12"/>
  <c r="W13" i="12"/>
  <c r="V13" i="12"/>
  <c r="U13" i="12"/>
  <c r="AA12" i="12"/>
  <c r="Z12" i="12"/>
  <c r="Y12" i="12"/>
  <c r="X12" i="12"/>
  <c r="W12" i="12"/>
  <c r="V12" i="12"/>
  <c r="U12" i="12"/>
  <c r="AA11" i="12"/>
  <c r="Z11" i="12"/>
  <c r="Y11" i="12"/>
  <c r="X11" i="12"/>
  <c r="W11" i="12"/>
  <c r="V11" i="12"/>
  <c r="U11" i="12"/>
  <c r="AA10" i="12"/>
  <c r="Z10" i="12"/>
  <c r="Y10" i="12"/>
  <c r="X10" i="12"/>
  <c r="W10" i="12"/>
  <c r="V10" i="12"/>
  <c r="U10" i="12"/>
  <c r="AA9" i="12"/>
  <c r="Z9" i="12"/>
  <c r="Y9" i="12"/>
  <c r="X9" i="12"/>
  <c r="W9" i="12"/>
  <c r="V9" i="12"/>
  <c r="U9" i="12"/>
  <c r="AA8" i="12"/>
  <c r="Z8" i="12"/>
  <c r="Y8" i="12"/>
  <c r="X8" i="12"/>
  <c r="W8" i="12"/>
  <c r="V8" i="12"/>
  <c r="U8" i="12"/>
  <c r="AA7" i="12"/>
  <c r="Z7" i="12"/>
  <c r="Y7" i="12"/>
  <c r="X7" i="12"/>
  <c r="W7" i="12"/>
  <c r="V7" i="12"/>
  <c r="U7" i="12"/>
  <c r="Z6" i="12"/>
  <c r="Y6" i="12"/>
  <c r="X6" i="12"/>
  <c r="W6" i="12"/>
  <c r="V6" i="12"/>
  <c r="U6" i="12"/>
  <c r="L69" i="12"/>
  <c r="E69" i="12"/>
  <c r="T69" i="12" s="1"/>
  <c r="L67" i="12"/>
  <c r="E67" i="12"/>
  <c r="L65" i="12"/>
  <c r="E65" i="12"/>
  <c r="L63" i="12"/>
  <c r="E63" i="12"/>
  <c r="L61" i="12"/>
  <c r="E61" i="12"/>
  <c r="L59" i="12"/>
  <c r="E59" i="12"/>
  <c r="L57" i="12"/>
  <c r="E57" i="12"/>
  <c r="T57" i="12" s="1"/>
  <c r="L55" i="12"/>
  <c r="E55" i="12"/>
  <c r="L53" i="12"/>
  <c r="E53" i="12"/>
  <c r="L51" i="12"/>
  <c r="E51" i="12"/>
  <c r="L49" i="12"/>
  <c r="E49" i="12"/>
  <c r="L47" i="12"/>
  <c r="E47" i="12"/>
  <c r="L45" i="12"/>
  <c r="E45" i="12"/>
  <c r="L43" i="12"/>
  <c r="E43" i="12"/>
  <c r="L41" i="12"/>
  <c r="E41" i="12"/>
  <c r="L39" i="12"/>
  <c r="E39" i="12"/>
  <c r="L37" i="12"/>
  <c r="E37" i="12"/>
  <c r="L35" i="12"/>
  <c r="E35" i="12"/>
  <c r="L33" i="12"/>
  <c r="E33" i="12"/>
  <c r="T65" i="12" l="1"/>
  <c r="T53" i="12"/>
  <c r="T41" i="12"/>
  <c r="T51" i="12"/>
  <c r="T63" i="12"/>
  <c r="T39" i="12"/>
  <c r="T33" i="12"/>
  <c r="T61" i="12"/>
  <c r="T35" i="12"/>
  <c r="T37" i="12"/>
  <c r="T59" i="12"/>
  <c r="T49" i="12"/>
  <c r="T45" i="12"/>
  <c r="T47" i="12"/>
  <c r="T43" i="12"/>
  <c r="T55" i="12"/>
  <c r="T67" i="12"/>
  <c r="L21" i="12"/>
  <c r="E21" i="12"/>
  <c r="L19" i="12"/>
  <c r="E19" i="12"/>
  <c r="L23" i="12"/>
  <c r="E23" i="12"/>
  <c r="L27" i="12"/>
  <c r="E27" i="12"/>
  <c r="L25" i="12"/>
  <c r="E25" i="12"/>
  <c r="L31" i="12"/>
  <c r="E31" i="12"/>
  <c r="L29" i="12"/>
  <c r="E29" i="12"/>
  <c r="L7" i="12"/>
  <c r="E7" i="12"/>
  <c r="L15" i="12"/>
  <c r="E15" i="12"/>
  <c r="L13" i="12"/>
  <c r="E13" i="12"/>
  <c r="L11" i="12"/>
  <c r="E11" i="12"/>
  <c r="L9" i="12"/>
  <c r="E9" i="12"/>
  <c r="L17" i="12"/>
  <c r="E17" i="12"/>
  <c r="L66" i="12"/>
  <c r="E66" i="12"/>
  <c r="L64" i="12"/>
  <c r="E64" i="12"/>
  <c r="L44" i="12"/>
  <c r="E44" i="12"/>
  <c r="E62" i="12"/>
  <c r="T15" i="12" l="1"/>
  <c r="T23" i="12"/>
  <c r="T44" i="12"/>
  <c r="T7" i="12"/>
  <c r="T19" i="12"/>
  <c r="T17" i="12"/>
  <c r="T29" i="12"/>
  <c r="T21" i="12"/>
  <c r="T27" i="12"/>
  <c r="T31" i="12"/>
  <c r="T66" i="12"/>
  <c r="T64" i="12"/>
  <c r="T13" i="12"/>
  <c r="T11" i="12"/>
  <c r="T9" i="12"/>
  <c r="T25" i="12"/>
  <c r="L32" i="12" l="1"/>
  <c r="E32" i="12"/>
  <c r="T32" i="12" l="1"/>
  <c r="L8" i="12" l="1"/>
  <c r="E8" i="12"/>
  <c r="F75" i="12"/>
  <c r="S76" i="12"/>
  <c r="R76" i="12"/>
  <c r="Q76" i="12"/>
  <c r="Y76" i="12" s="1"/>
  <c r="P76" i="12"/>
  <c r="O76" i="12"/>
  <c r="N76" i="12"/>
  <c r="M76" i="12"/>
  <c r="K76" i="12"/>
  <c r="J76" i="12"/>
  <c r="I76" i="12"/>
  <c r="H76" i="12"/>
  <c r="G76" i="12"/>
  <c r="F76" i="12"/>
  <c r="S75" i="12"/>
  <c r="R75" i="12"/>
  <c r="Z75" i="12" s="1"/>
  <c r="Q75" i="12"/>
  <c r="Y75" i="12" s="1"/>
  <c r="P75" i="12"/>
  <c r="O75" i="12"/>
  <c r="N75" i="12"/>
  <c r="M75" i="12"/>
  <c r="K75" i="12"/>
  <c r="J75" i="12"/>
  <c r="I75" i="12"/>
  <c r="H75" i="12"/>
  <c r="G75" i="12"/>
  <c r="Z76" i="12" l="1"/>
  <c r="T8" i="12"/>
  <c r="L75" i="12" l="1"/>
  <c r="L76" i="12" l="1"/>
  <c r="L68" i="12"/>
  <c r="L62" i="12"/>
  <c r="T62" i="12" s="1"/>
  <c r="L60" i="12"/>
  <c r="L58" i="12"/>
  <c r="L56" i="12"/>
  <c r="L54" i="12"/>
  <c r="L52" i="12"/>
  <c r="L50" i="12"/>
  <c r="L48" i="12"/>
  <c r="L46" i="12"/>
  <c r="L42" i="12"/>
  <c r="L40" i="12"/>
  <c r="L38" i="12"/>
  <c r="L36" i="12"/>
  <c r="L34" i="12"/>
  <c r="L30" i="12"/>
  <c r="L28" i="12"/>
  <c r="L26" i="12"/>
  <c r="L24" i="12"/>
  <c r="L22" i="12"/>
  <c r="L20" i="12"/>
  <c r="L18" i="12"/>
  <c r="L16" i="12"/>
  <c r="L14" i="12"/>
  <c r="L12" i="12"/>
  <c r="L10" i="12"/>
  <c r="L6" i="12"/>
  <c r="E76" i="12" l="1"/>
  <c r="E75" i="12"/>
  <c r="E68" i="12"/>
  <c r="T68" i="12" s="1"/>
  <c r="E60" i="12"/>
  <c r="T60" i="12" s="1"/>
  <c r="E58" i="12"/>
  <c r="T58" i="12" s="1"/>
  <c r="E56" i="12"/>
  <c r="T56" i="12" s="1"/>
  <c r="E54" i="12"/>
  <c r="T54" i="12" s="1"/>
  <c r="E52" i="12"/>
  <c r="T52" i="12" s="1"/>
  <c r="E50" i="12"/>
  <c r="T50" i="12" s="1"/>
  <c r="E48" i="12"/>
  <c r="T48" i="12" s="1"/>
  <c r="E46" i="12"/>
  <c r="T46" i="12" s="1"/>
  <c r="E42" i="12"/>
  <c r="T42" i="12" s="1"/>
  <c r="E40" i="12"/>
  <c r="T40" i="12" s="1"/>
  <c r="E38" i="12"/>
  <c r="T38" i="12" s="1"/>
  <c r="E36" i="12"/>
  <c r="T36" i="12" s="1"/>
  <c r="E34" i="12"/>
  <c r="T34" i="12" s="1"/>
  <c r="E30" i="12"/>
  <c r="T30" i="12" s="1"/>
  <c r="E28" i="12"/>
  <c r="T28" i="12" s="1"/>
  <c r="E26" i="12"/>
  <c r="T26" i="12" s="1"/>
  <c r="E24" i="12"/>
  <c r="T24" i="12" s="1"/>
  <c r="E22" i="12"/>
  <c r="T22" i="12" s="1"/>
  <c r="E20" i="12"/>
  <c r="T20" i="12" s="1"/>
  <c r="E18" i="12"/>
  <c r="T18" i="12" s="1"/>
  <c r="E16" i="12"/>
  <c r="T16" i="12" s="1"/>
  <c r="E14" i="12"/>
  <c r="T14" i="12" s="1"/>
  <c r="E12" i="12"/>
  <c r="T12" i="12" s="1"/>
  <c r="E10" i="12"/>
  <c r="T10" i="12" s="1"/>
  <c r="E6" i="12"/>
  <c r="T6" i="12" s="1"/>
  <c r="AA76" i="12" l="1"/>
  <c r="X76" i="12"/>
  <c r="W76" i="12"/>
  <c r="V76" i="12"/>
  <c r="U76" i="12"/>
  <c r="T76" i="12"/>
  <c r="K81" i="12" l="1"/>
  <c r="J81" i="12"/>
  <c r="J80" i="12" l="1"/>
  <c r="AA75" i="12" l="1"/>
  <c r="AA6" i="12"/>
  <c r="I81" i="12" l="1"/>
  <c r="H81" i="12"/>
  <c r="G81" i="12"/>
  <c r="F81" i="12"/>
  <c r="K80" i="12"/>
  <c r="I80" i="12"/>
  <c r="H80" i="12"/>
  <c r="G80" i="12"/>
  <c r="F80" i="12"/>
  <c r="E78" i="12"/>
  <c r="E80" i="12" s="1"/>
  <c r="X75" i="12"/>
  <c r="W75" i="12"/>
  <c r="V75" i="12"/>
  <c r="U75" i="12"/>
  <c r="E81" i="12" l="1"/>
  <c r="T75" i="12"/>
</calcChain>
</file>

<file path=xl/sharedStrings.xml><?xml version="1.0" encoding="utf-8"?>
<sst xmlns="http://schemas.openxmlformats.org/spreadsheetml/2006/main" count="117" uniqueCount="78">
  <si>
    <t>いしかわレディースクリニック</t>
  </si>
  <si>
    <t>おおたけニコニコクリニック</t>
  </si>
  <si>
    <t>クリニックベル　</t>
  </si>
  <si>
    <t>みずのクリニック</t>
  </si>
  <si>
    <t>愛知医科大学病院</t>
  </si>
  <si>
    <t>医療法人奥田眼科</t>
  </si>
  <si>
    <t>医療法人橘会　東名病院　</t>
  </si>
  <si>
    <t>医療法人宏和会　あさい病院　</t>
  </si>
  <si>
    <t>医療法人財団　愛泉会　愛知国際病院　</t>
  </si>
  <si>
    <t>医療法人社団順心会井上病院　</t>
  </si>
  <si>
    <t>医療法人青山病院</t>
  </si>
  <si>
    <t>医療法人青和会中央病院　</t>
  </si>
  <si>
    <t>医療法人大医会　日進おりど病院　</t>
  </si>
  <si>
    <t>医療法人福友会　福友病院</t>
  </si>
  <si>
    <t>可知整形外科</t>
  </si>
  <si>
    <t>公立陶生病院</t>
  </si>
  <si>
    <t>図書館通おかもとマタニティークリニック　</t>
  </si>
  <si>
    <t>杉上クリニック　</t>
  </si>
  <si>
    <t>浅野産婦人科</t>
  </si>
  <si>
    <t>前原外科・整形外科　</t>
  </si>
  <si>
    <t>中原クリニック　</t>
  </si>
  <si>
    <t>独立行政法人労働者健康安全福祉機構旭労災病院</t>
  </si>
  <si>
    <t>平針北クリニック</t>
  </si>
  <si>
    <t>高度急性期</t>
    <phoneticPr fontId="1"/>
  </si>
  <si>
    <t>慢性期</t>
    <phoneticPr fontId="1"/>
  </si>
  <si>
    <t>回復期</t>
    <phoneticPr fontId="1"/>
  </si>
  <si>
    <t>急性期</t>
    <phoneticPr fontId="1"/>
  </si>
  <si>
    <t>全体</t>
    <rPh sb="0" eb="2">
      <t>ゼンタイ</t>
    </rPh>
    <phoneticPr fontId="1"/>
  </si>
  <si>
    <t>差引（②-①）</t>
    <rPh sb="0" eb="2">
      <t>サシヒキ</t>
    </rPh>
    <phoneticPr fontId="1"/>
  </si>
  <si>
    <t>長久手市作田一丁目1110番地</t>
  </si>
  <si>
    <t>日進市米野木町南山987－31</t>
  </si>
  <si>
    <t>豊明市沓掛町田楽ヶ窪1-98</t>
  </si>
  <si>
    <t>瀬戸市南山町1-53</t>
  </si>
  <si>
    <t>瀬戸市陶原町３丁目１２番地</t>
  </si>
  <si>
    <t>長久手市岩作雁又１番地１</t>
  </si>
  <si>
    <t>日進市折戸町西田面１１０番地</t>
  </si>
  <si>
    <t>瀬戸市川北町２丁目１１番地</t>
  </si>
  <si>
    <t>尾張旭市平子町北61</t>
  </si>
  <si>
    <t>瀬戸市矢形町１７８－１</t>
  </si>
  <si>
    <t>日進市北新町殿ヶ池上539番地</t>
  </si>
  <si>
    <t>瀬戸市矢形町１５１番地</t>
  </si>
  <si>
    <t>瀬戸市西追分町１６０</t>
  </si>
  <si>
    <t>尾張旭市城前町4丁目1番地９</t>
  </si>
  <si>
    <t>愛知郡東郷町和合ヶ丘１－１５－３</t>
  </si>
  <si>
    <t>豊明市前後町仙人塚1767番</t>
  </si>
  <si>
    <t>尾張旭市南栄町黒石64-5</t>
  </si>
  <si>
    <t>日進市赤池町屋下３０６－２</t>
  </si>
  <si>
    <t>瀬戸市山手町327</t>
  </si>
  <si>
    <t>日進市折戸町枯木１６６</t>
  </si>
  <si>
    <t>日進市岩崎台１丁目１２０２</t>
  </si>
  <si>
    <t>瀬戸市西寺山町２０</t>
  </si>
  <si>
    <t>日進市岩崎町芦廻間87－1</t>
  </si>
  <si>
    <t>豊明市阿野町西ノ海戸16-1</t>
  </si>
  <si>
    <t>瀬戸市北浦町3-16</t>
  </si>
  <si>
    <t>豊明市大久伝町西54-6</t>
  </si>
  <si>
    <t>長久手市岩作長筬１１－１</t>
  </si>
  <si>
    <t>尾張旭市南原山町赤土275</t>
  </si>
  <si>
    <t>報告年度７月１日時点（①）</t>
    <rPh sb="0" eb="2">
      <t>ホウコク</t>
    </rPh>
    <rPh sb="2" eb="4">
      <t>ネンド</t>
    </rPh>
    <rPh sb="5" eb="6">
      <t>ガツ</t>
    </rPh>
    <rPh sb="7" eb="8">
      <t>ニチ</t>
    </rPh>
    <rPh sb="8" eb="10">
      <t>ジテン</t>
    </rPh>
    <phoneticPr fontId="1"/>
  </si>
  <si>
    <t>合計　（Ａ）</t>
    <rPh sb="0" eb="2">
      <t>ゴウケイ</t>
    </rPh>
    <phoneticPr fontId="1"/>
  </si>
  <si>
    <t>差引（ Ｂ - Ａ ）</t>
    <rPh sb="0" eb="2">
      <t>サシヒキ</t>
    </rPh>
    <phoneticPr fontId="1"/>
  </si>
  <si>
    <t>介護保険施設等</t>
    <rPh sb="0" eb="2">
      <t>カイゴ</t>
    </rPh>
    <rPh sb="2" eb="4">
      <t>ホケン</t>
    </rPh>
    <rPh sb="4" eb="6">
      <t>シセツ</t>
    </rPh>
    <rPh sb="6" eb="7">
      <t>トウ</t>
    </rPh>
    <phoneticPr fontId="1"/>
  </si>
  <si>
    <t>瀬戸みどりのまち病院</t>
  </si>
  <si>
    <t>アガペクリニック</t>
    <phoneticPr fontId="1"/>
  </si>
  <si>
    <t>2025年の病床必要量（Ｂ）</t>
    <phoneticPr fontId="1"/>
  </si>
  <si>
    <t>休棟（再開予定）</t>
    <rPh sb="0" eb="2">
      <t>キュウトウ</t>
    </rPh>
    <rPh sb="3" eb="5">
      <t>サイカイ</t>
    </rPh>
    <rPh sb="5" eb="7">
      <t>ヨテイ</t>
    </rPh>
    <phoneticPr fontId="1"/>
  </si>
  <si>
    <t>休棟（廃止予定）</t>
    <rPh sb="0" eb="2">
      <t>キュウトウ</t>
    </rPh>
    <rPh sb="3" eb="5">
      <t>ハイシ</t>
    </rPh>
    <rPh sb="5" eb="7">
      <t>ヨテイ</t>
    </rPh>
    <phoneticPr fontId="1"/>
  </si>
  <si>
    <t>休棟予定</t>
    <rPh sb="0" eb="2">
      <t>キュウトウ</t>
    </rPh>
    <rPh sb="2" eb="4">
      <t>ヨテイ</t>
    </rPh>
    <phoneticPr fontId="1"/>
  </si>
  <si>
    <t>廃止予定</t>
    <rPh sb="0" eb="2">
      <t>ハイシ</t>
    </rPh>
    <rPh sb="2" eb="4">
      <t>ヨテイ</t>
    </rPh>
    <phoneticPr fontId="1"/>
  </si>
  <si>
    <t>藤田医科大学病院</t>
    <rPh sb="2" eb="4">
      <t>イカ</t>
    </rPh>
    <phoneticPr fontId="1"/>
  </si>
  <si>
    <t>寺島ファミリアクリニック</t>
    <rPh sb="0" eb="2">
      <t>テラシマ</t>
    </rPh>
    <phoneticPr fontId="1"/>
  </si>
  <si>
    <t>日進南病院</t>
    <rPh sb="0" eb="3">
      <t>ニッシンミナミ</t>
    </rPh>
    <rPh sb="3" eb="5">
      <t>ビョウイン</t>
    </rPh>
    <phoneticPr fontId="1"/>
  </si>
  <si>
    <t>エム産婦人科外科クリニック</t>
    <rPh sb="2" eb="6">
      <t>サンフジンカ</t>
    </rPh>
    <rPh sb="6" eb="8">
      <t>ゲカ</t>
    </rPh>
    <phoneticPr fontId="1"/>
  </si>
  <si>
    <t>なごやひがし整形外科・脊椎クリニック</t>
    <rPh sb="6" eb="10">
      <t>セイケイゲカ</t>
    </rPh>
    <rPh sb="11" eb="13">
      <t>セキツイ</t>
    </rPh>
    <phoneticPr fontId="1"/>
  </si>
  <si>
    <t>レディースクリニック　トイロ</t>
    <phoneticPr fontId="1"/>
  </si>
  <si>
    <t>＜参考＞医療機関別の病床数（報告年度7月1日時点と2026年7月1日時点） 尾張東部</t>
    <rPh sb="1" eb="3">
      <t>サンコウ</t>
    </rPh>
    <rPh sb="4" eb="6">
      <t>イリョウ</t>
    </rPh>
    <rPh sb="6" eb="8">
      <t>キカン</t>
    </rPh>
    <rPh sb="8" eb="9">
      <t>ベツ</t>
    </rPh>
    <rPh sb="10" eb="12">
      <t>ビョウショウ</t>
    </rPh>
    <rPh sb="12" eb="13">
      <t>カズ</t>
    </rPh>
    <rPh sb="14" eb="16">
      <t>ホウコク</t>
    </rPh>
    <rPh sb="16" eb="18">
      <t>ネンド</t>
    </rPh>
    <rPh sb="19" eb="20">
      <t>ガツ</t>
    </rPh>
    <rPh sb="21" eb="22">
      <t>ニチ</t>
    </rPh>
    <rPh sb="22" eb="24">
      <t>ジテン</t>
    </rPh>
    <rPh sb="29" eb="30">
      <t>ネン</t>
    </rPh>
    <rPh sb="31" eb="32">
      <t>ガツ</t>
    </rPh>
    <rPh sb="33" eb="34">
      <t>ニチ</t>
    </rPh>
    <rPh sb="34" eb="36">
      <t>ジテン</t>
    </rPh>
    <rPh sb="38" eb="42">
      <t>オワリトウブ</t>
    </rPh>
    <phoneticPr fontId="1"/>
  </si>
  <si>
    <t>医療法人L’Ange　レディースクリニックアンジュ</t>
  </si>
  <si>
    <t>2026年７月１日時点（②）※</t>
    <rPh sb="4" eb="5">
      <t>ネン</t>
    </rPh>
    <rPh sb="6" eb="7">
      <t>ガツ</t>
    </rPh>
    <rPh sb="8" eb="9">
      <t>ニチ</t>
    </rPh>
    <rPh sb="9" eb="11">
      <t>ジテン</t>
    </rPh>
    <phoneticPr fontId="1"/>
  </si>
  <si>
    <t>※2024年度においては、2025年７月１日時点</t>
    <rPh sb="5" eb="7">
      <t>ネンド</t>
    </rPh>
    <rPh sb="17" eb="18">
      <t>ネン</t>
    </rPh>
    <rPh sb="19" eb="20">
      <t>ガツ</t>
    </rPh>
    <rPh sb="21" eb="22">
      <t>ニチ</t>
    </rPh>
    <rPh sb="22" eb="24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</si>
</sst>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&quot;△ &quot;0"/>
    <numFmt numFmtId="177" formatCode="0_);[Red]\(0\)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indexed="8"/>
      <name val="ＭＳ ゴシック"/>
      <family val="3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1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8" borderId="14" applyNumberFormat="0" applyAlignment="0" applyProtection="0">
      <alignment vertical="center"/>
    </xf>
    <xf numFmtId="0" fontId="6" fillId="8" borderId="14" applyNumberFormat="0" applyAlignment="0" applyProtection="0">
      <alignment vertical="center"/>
    </xf>
    <xf numFmtId="0" fontId="6" fillId="8" borderId="14" applyNumberFormat="0" applyAlignment="0" applyProtection="0">
      <alignment vertical="center"/>
    </xf>
    <xf numFmtId="0" fontId="6" fillId="8" borderId="14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3" fillId="9" borderId="15" applyNumberFormat="0" applyFont="0" applyAlignment="0" applyProtection="0">
      <alignment vertical="center"/>
    </xf>
    <xf numFmtId="0" fontId="3" fillId="9" borderId="15" applyNumberFormat="0" applyFont="0" applyAlignment="0" applyProtection="0">
      <alignment vertical="center"/>
    </xf>
    <xf numFmtId="0" fontId="3" fillId="9" borderId="15" applyNumberFormat="0" applyFont="0" applyAlignment="0" applyProtection="0">
      <alignment vertical="center"/>
    </xf>
    <xf numFmtId="0" fontId="3" fillId="9" borderId="15" applyNumberFormat="0" applyFont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7" borderId="11" applyNumberFormat="0" applyAlignment="0" applyProtection="0">
      <alignment vertical="center"/>
    </xf>
    <xf numFmtId="0" fontId="12" fillId="7" borderId="11" applyNumberFormat="0" applyAlignment="0" applyProtection="0">
      <alignment vertical="center"/>
    </xf>
    <xf numFmtId="0" fontId="12" fillId="7" borderId="11" applyNumberFormat="0" applyAlignment="0" applyProtection="0">
      <alignment vertical="center"/>
    </xf>
    <xf numFmtId="0" fontId="12" fillId="7" borderId="1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2" fillId="0" borderId="0"/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2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176" fontId="0" fillId="0" borderId="0" xfId="0" applyNumberFormat="1" applyAlignment="1">
      <alignment vertical="center" shrinkToFit="1"/>
    </xf>
    <xf numFmtId="0" fontId="0" fillId="0" borderId="0" xfId="0" applyAlignment="1">
      <alignment horizontal="left" vertical="center" shrinkToFit="1"/>
    </xf>
    <xf numFmtId="177" fontId="0" fillId="0" borderId="0" xfId="0" applyNumberFormat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38" fontId="0" fillId="0" borderId="33" xfId="1" applyFont="1" applyBorder="1" applyAlignment="1">
      <alignment horizontal="right" vertical="center" shrinkToFit="1"/>
    </xf>
    <xf numFmtId="38" fontId="0" fillId="0" borderId="34" xfId="1" applyFont="1" applyBorder="1" applyAlignment="1">
      <alignment horizontal="right" vertical="center" shrinkToFit="1"/>
    </xf>
    <xf numFmtId="176" fontId="0" fillId="0" borderId="27" xfId="0" applyNumberFormat="1" applyBorder="1" applyAlignment="1">
      <alignment horizontal="right" vertical="center" shrinkToFit="1"/>
    </xf>
    <xf numFmtId="176" fontId="0" fillId="0" borderId="28" xfId="0" applyNumberFormat="1" applyBorder="1" applyAlignment="1">
      <alignment horizontal="right" vertical="center" shrinkToFit="1"/>
    </xf>
    <xf numFmtId="176" fontId="0" fillId="0" borderId="29" xfId="0" applyNumberFormat="1" applyBorder="1" applyAlignment="1">
      <alignment horizontal="right" vertical="center" shrinkToFit="1"/>
    </xf>
    <xf numFmtId="176" fontId="0" fillId="0" borderId="21" xfId="0" applyNumberFormat="1" applyBorder="1" applyAlignment="1">
      <alignment vertical="center" shrinkToFit="1"/>
    </xf>
    <xf numFmtId="176" fontId="0" fillId="0" borderId="22" xfId="0" applyNumberFormat="1" applyBorder="1" applyAlignment="1">
      <alignment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176" fontId="0" fillId="0" borderId="22" xfId="0" applyNumberFormat="1" applyBorder="1" applyAlignment="1">
      <alignment horizontal="right" vertical="center" shrinkToFit="1"/>
    </xf>
    <xf numFmtId="176" fontId="0" fillId="0" borderId="30" xfId="0" applyNumberFormat="1" applyBorder="1" applyAlignment="1">
      <alignment horizontal="right" vertical="center" shrinkToFit="1"/>
    </xf>
    <xf numFmtId="38" fontId="0" fillId="0" borderId="44" xfId="1" applyFont="1" applyBorder="1" applyAlignment="1">
      <alignment horizontal="right" vertical="center" shrinkToFit="1"/>
    </xf>
    <xf numFmtId="38" fontId="0" fillId="0" borderId="43" xfId="1" applyFont="1" applyBorder="1" applyAlignment="1">
      <alignment horizontal="right" vertical="center" shrinkToFit="1"/>
    </xf>
    <xf numFmtId="176" fontId="0" fillId="0" borderId="46" xfId="0" applyNumberFormat="1" applyBorder="1" applyAlignment="1">
      <alignment horizontal="right" vertical="center" shrinkToFit="1"/>
    </xf>
    <xf numFmtId="176" fontId="0" fillId="0" borderId="47" xfId="0" applyNumberFormat="1" applyBorder="1" applyAlignment="1">
      <alignment horizontal="right" vertical="center" shrinkToFit="1"/>
    </xf>
    <xf numFmtId="38" fontId="0" fillId="0" borderId="21" xfId="1" applyFont="1" applyFill="1" applyBorder="1" applyAlignment="1">
      <alignment horizontal="right" vertical="center" shrinkToFit="1"/>
    </xf>
    <xf numFmtId="38" fontId="0" fillId="0" borderId="22" xfId="1" applyFont="1" applyFill="1" applyBorder="1" applyAlignment="1">
      <alignment horizontal="right" vertical="center" shrinkToFit="1"/>
    </xf>
    <xf numFmtId="38" fontId="0" fillId="0" borderId="30" xfId="1" applyFont="1" applyFill="1" applyBorder="1" applyAlignment="1">
      <alignment horizontal="right" vertical="center" shrinkToFit="1"/>
    </xf>
    <xf numFmtId="176" fontId="0" fillId="0" borderId="21" xfId="0" applyNumberFormat="1" applyBorder="1" applyAlignment="1">
      <alignment horizontal="right" vertical="center" shrinkToFit="1"/>
    </xf>
    <xf numFmtId="38" fontId="0" fillId="0" borderId="50" xfId="1" applyFont="1" applyFill="1" applyBorder="1" applyAlignment="1">
      <alignment horizontal="right" vertical="center" shrinkToFit="1"/>
    </xf>
    <xf numFmtId="38" fontId="0" fillId="0" borderId="28" xfId="1" applyFont="1" applyFill="1" applyBorder="1" applyAlignment="1">
      <alignment horizontal="right" vertical="center" shrinkToFit="1"/>
    </xf>
    <xf numFmtId="38" fontId="0" fillId="0" borderId="27" xfId="1" applyFont="1" applyFill="1" applyBorder="1" applyAlignment="1">
      <alignment horizontal="right" vertical="center" shrinkToFit="1"/>
    </xf>
    <xf numFmtId="38" fontId="0" fillId="0" borderId="42" xfId="1" applyFont="1" applyFill="1" applyBorder="1" applyAlignment="1">
      <alignment horizontal="right" vertical="center" shrinkToFit="1"/>
    </xf>
    <xf numFmtId="0" fontId="0" fillId="0" borderId="20" xfId="0" applyBorder="1" applyAlignment="1">
      <alignment horizontal="center" vertical="center" shrinkToFit="1"/>
    </xf>
    <xf numFmtId="0" fontId="3" fillId="0" borderId="17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shrinkToFit="1"/>
    </xf>
    <xf numFmtId="0" fontId="0" fillId="0" borderId="52" xfId="0" applyBorder="1" applyAlignment="1">
      <alignment horizontal="center" vertical="center" shrinkToFit="1"/>
    </xf>
    <xf numFmtId="176" fontId="0" fillId="0" borderId="53" xfId="0" applyNumberFormat="1" applyBorder="1" applyAlignment="1">
      <alignment horizontal="right" vertical="center" shrinkToFit="1"/>
    </xf>
    <xf numFmtId="176" fontId="0" fillId="0" borderId="54" xfId="0" applyNumberFormat="1" applyBorder="1" applyAlignment="1">
      <alignment horizontal="right" vertical="center" shrinkToFit="1"/>
    </xf>
    <xf numFmtId="176" fontId="0" fillId="0" borderId="51" xfId="0" applyNumberFormat="1" applyBorder="1" applyAlignment="1">
      <alignment horizontal="right" vertical="center" shrinkToFit="1"/>
    </xf>
    <xf numFmtId="38" fontId="25" fillId="0" borderId="53" xfId="1" applyFont="1" applyFill="1" applyBorder="1">
      <alignment vertical="center"/>
    </xf>
    <xf numFmtId="38" fontId="25" fillId="0" borderId="54" xfId="1" applyFont="1" applyFill="1" applyBorder="1">
      <alignment vertical="center"/>
    </xf>
    <xf numFmtId="38" fontId="25" fillId="0" borderId="51" xfId="1" applyFont="1" applyFill="1" applyBorder="1">
      <alignment vertical="center"/>
    </xf>
    <xf numFmtId="38" fontId="0" fillId="0" borderId="53" xfId="0" applyNumberFormat="1" applyBorder="1">
      <alignment vertical="center"/>
    </xf>
    <xf numFmtId="38" fontId="0" fillId="0" borderId="51" xfId="1" applyFont="1" applyFill="1" applyBorder="1">
      <alignment vertical="center"/>
    </xf>
    <xf numFmtId="38" fontId="25" fillId="0" borderId="54" xfId="1" applyFont="1" applyFill="1" applyBorder="1" applyAlignment="1">
      <alignment horizontal="right" vertical="center"/>
    </xf>
    <xf numFmtId="0" fontId="0" fillId="0" borderId="55" xfId="0" applyBorder="1" applyAlignment="1">
      <alignment horizontal="center" vertical="center" shrinkToFit="1"/>
    </xf>
    <xf numFmtId="38" fontId="0" fillId="0" borderId="54" xfId="1" applyFont="1" applyFill="1" applyBorder="1">
      <alignment vertical="center"/>
    </xf>
    <xf numFmtId="38" fontId="25" fillId="0" borderId="53" xfId="1" applyFont="1" applyFill="1" applyBorder="1" applyAlignment="1">
      <alignment horizontal="right" vertical="center"/>
    </xf>
    <xf numFmtId="38" fontId="25" fillId="0" borderId="51" xfId="1" applyFont="1" applyFill="1" applyBorder="1" applyAlignment="1">
      <alignment horizontal="right" vertical="center"/>
    </xf>
    <xf numFmtId="38" fontId="25" fillId="0" borderId="57" xfId="1" applyFont="1" applyFill="1" applyBorder="1">
      <alignment vertical="center"/>
    </xf>
    <xf numFmtId="38" fontId="25" fillId="0" borderId="58" xfId="1" applyFont="1" applyFill="1" applyBorder="1">
      <alignment vertical="center"/>
    </xf>
    <xf numFmtId="38" fontId="25" fillId="0" borderId="59" xfId="1" applyFont="1" applyFill="1" applyBorder="1">
      <alignment vertical="center"/>
    </xf>
    <xf numFmtId="176" fontId="0" fillId="0" borderId="57" xfId="0" applyNumberFormat="1" applyBorder="1" applyAlignment="1">
      <alignment horizontal="right" vertical="center" shrinkToFit="1"/>
    </xf>
    <xf numFmtId="176" fontId="0" fillId="0" borderId="58" xfId="0" applyNumberFormat="1" applyBorder="1" applyAlignment="1">
      <alignment horizontal="right" vertical="center" shrinkToFit="1"/>
    </xf>
    <xf numFmtId="176" fontId="0" fillId="0" borderId="59" xfId="0" applyNumberFormat="1" applyBorder="1" applyAlignment="1">
      <alignment horizontal="right" vertical="center" shrinkToFit="1"/>
    </xf>
    <xf numFmtId="38" fontId="0" fillId="0" borderId="57" xfId="0" applyNumberFormat="1" applyBorder="1">
      <alignment vertical="center"/>
    </xf>
    <xf numFmtId="38" fontId="0" fillId="0" borderId="59" xfId="1" applyFont="1" applyFill="1" applyBorder="1">
      <alignment vertical="center"/>
    </xf>
    <xf numFmtId="38" fontId="0" fillId="0" borderId="60" xfId="1" applyFont="1" applyFill="1" applyBorder="1">
      <alignment vertical="center"/>
    </xf>
    <xf numFmtId="38" fontId="0" fillId="0" borderId="54" xfId="0" applyNumberFormat="1" applyBorder="1" applyAlignment="1">
      <alignment horizontal="right" vertical="center"/>
    </xf>
    <xf numFmtId="38" fontId="0" fillId="0" borderId="54" xfId="1" applyFont="1" applyFill="1" applyBorder="1" applyAlignment="1">
      <alignment horizontal="right" vertical="center"/>
    </xf>
    <xf numFmtId="38" fontId="0" fillId="0" borderId="53" xfId="0" applyNumberFormat="1" applyBorder="1" applyAlignment="1">
      <alignment horizontal="right" vertical="center"/>
    </xf>
    <xf numFmtId="38" fontId="0" fillId="0" borderId="51" xfId="1" applyFont="1" applyFill="1" applyBorder="1" applyAlignment="1">
      <alignment horizontal="right" vertical="center"/>
    </xf>
    <xf numFmtId="176" fontId="0" fillId="0" borderId="60" xfId="0" applyNumberFormat="1" applyBorder="1" applyAlignment="1">
      <alignment horizontal="right" vertical="center" shrinkToFit="1"/>
    </xf>
    <xf numFmtId="0" fontId="26" fillId="0" borderId="54" xfId="0" applyFont="1" applyBorder="1" applyAlignment="1">
      <alignment vertical="center" shrinkToFit="1"/>
    </xf>
    <xf numFmtId="0" fontId="0" fillId="2" borderId="17" xfId="0" applyFill="1" applyBorder="1" applyAlignment="1">
      <alignment horizontal="center" vertical="center" shrinkToFit="1"/>
    </xf>
    <xf numFmtId="0" fontId="0" fillId="2" borderId="41" xfId="0" applyFill="1" applyBorder="1" applyAlignment="1">
      <alignment horizontal="center" vertical="center" shrinkToFit="1"/>
    </xf>
    <xf numFmtId="176" fontId="0" fillId="2" borderId="17" xfId="0" applyNumberFormat="1" applyFill="1" applyBorder="1" applyAlignment="1">
      <alignment horizontal="center" vertical="center" shrinkToFit="1"/>
    </xf>
    <xf numFmtId="176" fontId="0" fillId="2" borderId="41" xfId="0" applyNumberForma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36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 shrinkToFit="1"/>
    </xf>
    <xf numFmtId="176" fontId="0" fillId="2" borderId="23" xfId="0" applyNumberFormat="1" applyFill="1" applyBorder="1" applyAlignment="1">
      <alignment horizontal="center" vertical="center" shrinkToFit="1"/>
    </xf>
    <xf numFmtId="176" fontId="0" fillId="2" borderId="24" xfId="0" applyNumberFormat="1" applyFill="1" applyBorder="1" applyAlignment="1">
      <alignment horizontal="center" vertical="center" shrinkToFit="1"/>
    </xf>
    <xf numFmtId="176" fontId="0" fillId="2" borderId="25" xfId="0" applyNumberFormat="1" applyFill="1" applyBorder="1" applyAlignment="1">
      <alignment horizontal="center" vertical="center" shrinkToFit="1"/>
    </xf>
    <xf numFmtId="0" fontId="0" fillId="2" borderId="38" xfId="0" applyFill="1" applyBorder="1" applyAlignment="1">
      <alignment horizontal="center" vertical="center" shrinkToFit="1"/>
    </xf>
    <xf numFmtId="0" fontId="0" fillId="2" borderId="45" xfId="0" applyFill="1" applyBorder="1" applyAlignment="1">
      <alignment horizontal="center" vertical="center" shrinkToFit="1"/>
    </xf>
    <xf numFmtId="176" fontId="0" fillId="2" borderId="37" xfId="0" applyNumberFormat="1" applyFill="1" applyBorder="1" applyAlignment="1">
      <alignment horizontal="center" vertical="center" shrinkToFit="1"/>
    </xf>
    <xf numFmtId="176" fontId="0" fillId="2" borderId="4" xfId="0" applyNumberFormat="1" applyFill="1" applyBorder="1" applyAlignment="1">
      <alignment horizontal="center" vertical="center" shrinkToFit="1"/>
    </xf>
    <xf numFmtId="0" fontId="0" fillId="2" borderId="40" xfId="0" applyFill="1" applyBorder="1" applyAlignment="1">
      <alignment horizontal="center" vertical="center" shrinkToFit="1"/>
    </xf>
    <xf numFmtId="176" fontId="0" fillId="2" borderId="18" xfId="0" applyNumberFormat="1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 shrinkToFit="1"/>
    </xf>
    <xf numFmtId="0" fontId="0" fillId="2" borderId="37" xfId="0" applyFill="1" applyBorder="1" applyAlignment="1">
      <alignment horizontal="center" vertical="center" shrinkToFit="1"/>
    </xf>
    <xf numFmtId="0" fontId="0" fillId="2" borderId="4" xfId="0" applyFill="1" applyBorder="1" applyAlignment="1">
      <alignment horizontal="center" vertical="center" shrinkToFit="1"/>
    </xf>
    <xf numFmtId="0" fontId="0" fillId="2" borderId="39" xfId="0" applyFill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 shrinkToFit="1"/>
    </xf>
    <xf numFmtId="176" fontId="0" fillId="2" borderId="2" xfId="0" applyNumberFormat="1" applyFill="1" applyBorder="1" applyAlignment="1">
      <alignment horizontal="center" vertical="center" shrinkToFit="1"/>
    </xf>
    <xf numFmtId="176" fontId="0" fillId="2" borderId="36" xfId="0" applyNumberFormat="1" applyFill="1" applyBorder="1" applyAlignment="1">
      <alignment horizontal="center" vertical="center" shrinkToFit="1"/>
    </xf>
    <xf numFmtId="176" fontId="0" fillId="2" borderId="3" xfId="0" applyNumberFormat="1" applyFill="1" applyBorder="1" applyAlignment="1">
      <alignment horizontal="center" vertical="center" shrinkToFit="1"/>
    </xf>
    <xf numFmtId="176" fontId="0" fillId="2" borderId="38" xfId="0" applyNumberFormat="1" applyFill="1" applyBorder="1" applyAlignment="1">
      <alignment horizontal="center" vertical="center" shrinkToFit="1"/>
    </xf>
    <xf numFmtId="176" fontId="0" fillId="2" borderId="40" xfId="0" applyNumberFormat="1" applyFill="1" applyBorder="1" applyAlignment="1">
      <alignment horizontal="center" vertical="center" shrinkToFit="1"/>
    </xf>
    <xf numFmtId="176" fontId="0" fillId="2" borderId="39" xfId="0" applyNumberFormat="1" applyFill="1" applyBorder="1" applyAlignment="1">
      <alignment horizontal="center" vertical="center" shrinkToFit="1"/>
    </xf>
    <xf numFmtId="176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2" borderId="31" xfId="0" applyFill="1" applyBorder="1" applyAlignment="1">
      <alignment horizontal="center" vertical="center" shrinkToFit="1"/>
    </xf>
    <xf numFmtId="0" fontId="0" fillId="2" borderId="32" xfId="0" applyFill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0" fillId="2" borderId="19" xfId="0" applyFill="1" applyBorder="1" applyAlignment="1">
      <alignment horizontal="center" vertical="center" shrinkToFit="1"/>
    </xf>
    <xf numFmtId="0" fontId="0" fillId="2" borderId="48" xfId="0" applyFill="1" applyBorder="1" applyAlignment="1">
      <alignment horizontal="center" vertical="center" shrinkToFit="1"/>
    </xf>
    <xf numFmtId="0" fontId="0" fillId="2" borderId="55" xfId="0" applyFill="1" applyBorder="1" applyAlignment="1">
      <alignment horizontal="center" vertical="center" shrinkToFit="1"/>
    </xf>
    <xf numFmtId="0" fontId="0" fillId="2" borderId="56" xfId="0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</cellXfs>
  <cellStyles count="216">
    <cellStyle name="20% - アクセント 1 2" xfId="3" xr:uid="{00000000-0005-0000-0000-000000000000}"/>
    <cellStyle name="20% - アクセント 1 3" xfId="4" xr:uid="{00000000-0005-0000-0000-000001000000}"/>
    <cellStyle name="20% - アクセント 1 4" xfId="5" xr:uid="{00000000-0005-0000-0000-000002000000}"/>
    <cellStyle name="20% - アクセント 1 5" xfId="6" xr:uid="{00000000-0005-0000-0000-000003000000}"/>
    <cellStyle name="20% - アクセント 2 2" xfId="7" xr:uid="{00000000-0005-0000-0000-000004000000}"/>
    <cellStyle name="20% - アクセント 2 3" xfId="8" xr:uid="{00000000-0005-0000-0000-000005000000}"/>
    <cellStyle name="20% - アクセント 2 4" xfId="9" xr:uid="{00000000-0005-0000-0000-000006000000}"/>
    <cellStyle name="20% - アクセント 2 5" xfId="10" xr:uid="{00000000-0005-0000-0000-000007000000}"/>
    <cellStyle name="20% - アクセント 3 2" xfId="11" xr:uid="{00000000-0005-0000-0000-000008000000}"/>
    <cellStyle name="20% - アクセント 3 3" xfId="12" xr:uid="{00000000-0005-0000-0000-000009000000}"/>
    <cellStyle name="20% - アクセント 3 4" xfId="13" xr:uid="{00000000-0005-0000-0000-00000A000000}"/>
    <cellStyle name="20% - アクセント 3 5" xfId="14" xr:uid="{00000000-0005-0000-0000-00000B000000}"/>
    <cellStyle name="20% - アクセント 4 2" xfId="15" xr:uid="{00000000-0005-0000-0000-00000C000000}"/>
    <cellStyle name="20% - アクセント 4 3" xfId="16" xr:uid="{00000000-0005-0000-0000-00000D000000}"/>
    <cellStyle name="20% - アクセント 4 4" xfId="17" xr:uid="{00000000-0005-0000-0000-00000E000000}"/>
    <cellStyle name="20% - アクセント 4 5" xfId="18" xr:uid="{00000000-0005-0000-0000-00000F000000}"/>
    <cellStyle name="20% - アクセント 5 2" xfId="19" xr:uid="{00000000-0005-0000-0000-000010000000}"/>
    <cellStyle name="20% - アクセント 5 3" xfId="20" xr:uid="{00000000-0005-0000-0000-000011000000}"/>
    <cellStyle name="20% - アクセント 5 4" xfId="21" xr:uid="{00000000-0005-0000-0000-000012000000}"/>
    <cellStyle name="20% - アクセント 5 5" xfId="22" xr:uid="{00000000-0005-0000-0000-000013000000}"/>
    <cellStyle name="20% - アクセント 6 2" xfId="23" xr:uid="{00000000-0005-0000-0000-000014000000}"/>
    <cellStyle name="20% - アクセント 6 3" xfId="24" xr:uid="{00000000-0005-0000-0000-000015000000}"/>
    <cellStyle name="20% - アクセント 6 4" xfId="25" xr:uid="{00000000-0005-0000-0000-000016000000}"/>
    <cellStyle name="20% - アクセント 6 5" xfId="26" xr:uid="{00000000-0005-0000-0000-000017000000}"/>
    <cellStyle name="40% - アクセント 1 2" xfId="27" xr:uid="{00000000-0005-0000-0000-000018000000}"/>
    <cellStyle name="40% - アクセント 1 3" xfId="28" xr:uid="{00000000-0005-0000-0000-000019000000}"/>
    <cellStyle name="40% - アクセント 1 4" xfId="29" xr:uid="{00000000-0005-0000-0000-00001A000000}"/>
    <cellStyle name="40% - アクセント 1 5" xfId="30" xr:uid="{00000000-0005-0000-0000-00001B000000}"/>
    <cellStyle name="40% - アクセント 2 2" xfId="31" xr:uid="{00000000-0005-0000-0000-00001C000000}"/>
    <cellStyle name="40% - アクセント 2 3" xfId="32" xr:uid="{00000000-0005-0000-0000-00001D000000}"/>
    <cellStyle name="40% - アクセント 2 4" xfId="33" xr:uid="{00000000-0005-0000-0000-00001E000000}"/>
    <cellStyle name="40% - アクセント 2 5" xfId="34" xr:uid="{00000000-0005-0000-0000-00001F000000}"/>
    <cellStyle name="40% - アクセント 3 2" xfId="35" xr:uid="{00000000-0005-0000-0000-000020000000}"/>
    <cellStyle name="40% - アクセント 3 3" xfId="36" xr:uid="{00000000-0005-0000-0000-000021000000}"/>
    <cellStyle name="40% - アクセント 3 4" xfId="37" xr:uid="{00000000-0005-0000-0000-000022000000}"/>
    <cellStyle name="40% - アクセント 3 5" xfId="38" xr:uid="{00000000-0005-0000-0000-000023000000}"/>
    <cellStyle name="40% - アクセント 4 2" xfId="39" xr:uid="{00000000-0005-0000-0000-000024000000}"/>
    <cellStyle name="40% - アクセント 4 3" xfId="40" xr:uid="{00000000-0005-0000-0000-000025000000}"/>
    <cellStyle name="40% - アクセント 4 4" xfId="41" xr:uid="{00000000-0005-0000-0000-000026000000}"/>
    <cellStyle name="40% - アクセント 4 5" xfId="42" xr:uid="{00000000-0005-0000-0000-000027000000}"/>
    <cellStyle name="40% - アクセント 5 2" xfId="43" xr:uid="{00000000-0005-0000-0000-000028000000}"/>
    <cellStyle name="40% - アクセント 5 3" xfId="44" xr:uid="{00000000-0005-0000-0000-000029000000}"/>
    <cellStyle name="40% - アクセント 5 4" xfId="45" xr:uid="{00000000-0005-0000-0000-00002A000000}"/>
    <cellStyle name="40% - アクセント 5 5" xfId="46" xr:uid="{00000000-0005-0000-0000-00002B000000}"/>
    <cellStyle name="40% - アクセント 6 2" xfId="47" xr:uid="{00000000-0005-0000-0000-00002C000000}"/>
    <cellStyle name="40% - アクセント 6 3" xfId="48" xr:uid="{00000000-0005-0000-0000-00002D000000}"/>
    <cellStyle name="40% - アクセント 6 4" xfId="49" xr:uid="{00000000-0005-0000-0000-00002E000000}"/>
    <cellStyle name="40% - アクセント 6 5" xfId="50" xr:uid="{00000000-0005-0000-0000-00002F000000}"/>
    <cellStyle name="60% - アクセント 1 2" xfId="51" xr:uid="{00000000-0005-0000-0000-000030000000}"/>
    <cellStyle name="60% - アクセント 1 3" xfId="52" xr:uid="{00000000-0005-0000-0000-000031000000}"/>
    <cellStyle name="60% - アクセント 1 4" xfId="53" xr:uid="{00000000-0005-0000-0000-000032000000}"/>
    <cellStyle name="60% - アクセント 1 5" xfId="54" xr:uid="{00000000-0005-0000-0000-000033000000}"/>
    <cellStyle name="60% - アクセント 2 2" xfId="55" xr:uid="{00000000-0005-0000-0000-000034000000}"/>
    <cellStyle name="60% - アクセント 2 3" xfId="56" xr:uid="{00000000-0005-0000-0000-000035000000}"/>
    <cellStyle name="60% - アクセント 2 4" xfId="57" xr:uid="{00000000-0005-0000-0000-000036000000}"/>
    <cellStyle name="60% - アクセント 2 5" xfId="58" xr:uid="{00000000-0005-0000-0000-000037000000}"/>
    <cellStyle name="60% - アクセント 3 2" xfId="59" xr:uid="{00000000-0005-0000-0000-000038000000}"/>
    <cellStyle name="60% - アクセント 3 3" xfId="60" xr:uid="{00000000-0005-0000-0000-000039000000}"/>
    <cellStyle name="60% - アクセント 3 4" xfId="61" xr:uid="{00000000-0005-0000-0000-00003A000000}"/>
    <cellStyle name="60% - アクセント 3 5" xfId="62" xr:uid="{00000000-0005-0000-0000-00003B000000}"/>
    <cellStyle name="60% - アクセント 4 2" xfId="63" xr:uid="{00000000-0005-0000-0000-00003C000000}"/>
    <cellStyle name="60% - アクセント 4 3" xfId="64" xr:uid="{00000000-0005-0000-0000-00003D000000}"/>
    <cellStyle name="60% - アクセント 4 4" xfId="65" xr:uid="{00000000-0005-0000-0000-00003E000000}"/>
    <cellStyle name="60% - アクセント 4 5" xfId="66" xr:uid="{00000000-0005-0000-0000-00003F000000}"/>
    <cellStyle name="60% - アクセント 5 2" xfId="67" xr:uid="{00000000-0005-0000-0000-000040000000}"/>
    <cellStyle name="60% - アクセント 5 3" xfId="68" xr:uid="{00000000-0005-0000-0000-000041000000}"/>
    <cellStyle name="60% - アクセント 5 4" xfId="69" xr:uid="{00000000-0005-0000-0000-000042000000}"/>
    <cellStyle name="60% - アクセント 5 5" xfId="70" xr:uid="{00000000-0005-0000-0000-000043000000}"/>
    <cellStyle name="60% - アクセント 6 2" xfId="71" xr:uid="{00000000-0005-0000-0000-000044000000}"/>
    <cellStyle name="60% - アクセント 6 3" xfId="72" xr:uid="{00000000-0005-0000-0000-000045000000}"/>
    <cellStyle name="60% - アクセント 6 4" xfId="73" xr:uid="{00000000-0005-0000-0000-000046000000}"/>
    <cellStyle name="60% - アクセント 6 5" xfId="74" xr:uid="{00000000-0005-0000-0000-000047000000}"/>
    <cellStyle name="アクセント 1 2" xfId="75" xr:uid="{00000000-0005-0000-0000-000048000000}"/>
    <cellStyle name="アクセント 1 3" xfId="76" xr:uid="{00000000-0005-0000-0000-000049000000}"/>
    <cellStyle name="アクセント 1 4" xfId="77" xr:uid="{00000000-0005-0000-0000-00004A000000}"/>
    <cellStyle name="アクセント 1 5" xfId="78" xr:uid="{00000000-0005-0000-0000-00004B000000}"/>
    <cellStyle name="アクセント 2 2" xfId="79" xr:uid="{00000000-0005-0000-0000-00004C000000}"/>
    <cellStyle name="アクセント 2 3" xfId="80" xr:uid="{00000000-0005-0000-0000-00004D000000}"/>
    <cellStyle name="アクセント 2 4" xfId="81" xr:uid="{00000000-0005-0000-0000-00004E000000}"/>
    <cellStyle name="アクセント 2 5" xfId="82" xr:uid="{00000000-0005-0000-0000-00004F000000}"/>
    <cellStyle name="アクセント 3 2" xfId="83" xr:uid="{00000000-0005-0000-0000-000050000000}"/>
    <cellStyle name="アクセント 3 3" xfId="84" xr:uid="{00000000-0005-0000-0000-000051000000}"/>
    <cellStyle name="アクセント 3 4" xfId="85" xr:uid="{00000000-0005-0000-0000-000052000000}"/>
    <cellStyle name="アクセント 3 5" xfId="86" xr:uid="{00000000-0005-0000-0000-000053000000}"/>
    <cellStyle name="アクセント 4 2" xfId="87" xr:uid="{00000000-0005-0000-0000-000054000000}"/>
    <cellStyle name="アクセント 4 3" xfId="88" xr:uid="{00000000-0005-0000-0000-000055000000}"/>
    <cellStyle name="アクセント 4 4" xfId="89" xr:uid="{00000000-0005-0000-0000-000056000000}"/>
    <cellStyle name="アクセント 4 5" xfId="90" xr:uid="{00000000-0005-0000-0000-000057000000}"/>
    <cellStyle name="アクセント 5 2" xfId="91" xr:uid="{00000000-0005-0000-0000-000058000000}"/>
    <cellStyle name="アクセント 5 3" xfId="92" xr:uid="{00000000-0005-0000-0000-000059000000}"/>
    <cellStyle name="アクセント 5 4" xfId="93" xr:uid="{00000000-0005-0000-0000-00005A000000}"/>
    <cellStyle name="アクセント 5 5" xfId="94" xr:uid="{00000000-0005-0000-0000-00005B000000}"/>
    <cellStyle name="アクセント 6 2" xfId="95" xr:uid="{00000000-0005-0000-0000-00005C000000}"/>
    <cellStyle name="アクセント 6 3" xfId="96" xr:uid="{00000000-0005-0000-0000-00005D000000}"/>
    <cellStyle name="アクセント 6 4" xfId="97" xr:uid="{00000000-0005-0000-0000-00005E000000}"/>
    <cellStyle name="アクセント 6 5" xfId="98" xr:uid="{00000000-0005-0000-0000-00005F000000}"/>
    <cellStyle name="タイトル 2" xfId="99" xr:uid="{00000000-0005-0000-0000-000060000000}"/>
    <cellStyle name="タイトル 3" xfId="100" xr:uid="{00000000-0005-0000-0000-000061000000}"/>
    <cellStyle name="タイトル 4" xfId="101" xr:uid="{00000000-0005-0000-0000-000062000000}"/>
    <cellStyle name="タイトル 5" xfId="102" xr:uid="{00000000-0005-0000-0000-000063000000}"/>
    <cellStyle name="チェック セル 2" xfId="103" xr:uid="{00000000-0005-0000-0000-000064000000}"/>
    <cellStyle name="チェック セル 3" xfId="104" xr:uid="{00000000-0005-0000-0000-000065000000}"/>
    <cellStyle name="チェック セル 4" xfId="105" xr:uid="{00000000-0005-0000-0000-000066000000}"/>
    <cellStyle name="チェック セル 5" xfId="106" xr:uid="{00000000-0005-0000-0000-000067000000}"/>
    <cellStyle name="どちらでもない 2" xfId="107" xr:uid="{00000000-0005-0000-0000-000068000000}"/>
    <cellStyle name="どちらでもない 3" xfId="108" xr:uid="{00000000-0005-0000-0000-000069000000}"/>
    <cellStyle name="どちらでもない 4" xfId="109" xr:uid="{00000000-0005-0000-0000-00006A000000}"/>
    <cellStyle name="どちらでもない 5" xfId="110" xr:uid="{00000000-0005-0000-0000-00006B000000}"/>
    <cellStyle name="ハイパーリンク 2" xfId="111" xr:uid="{00000000-0005-0000-0000-00006C000000}"/>
    <cellStyle name="ハイパーリンク 3" xfId="112" xr:uid="{00000000-0005-0000-0000-00006D000000}"/>
    <cellStyle name="メモ 2" xfId="113" xr:uid="{00000000-0005-0000-0000-00006E000000}"/>
    <cellStyle name="メモ 3" xfId="114" xr:uid="{00000000-0005-0000-0000-00006F000000}"/>
    <cellStyle name="メモ 4" xfId="115" xr:uid="{00000000-0005-0000-0000-000070000000}"/>
    <cellStyle name="メモ 5" xfId="116" xr:uid="{00000000-0005-0000-0000-000071000000}"/>
    <cellStyle name="リンク セル 2" xfId="117" xr:uid="{00000000-0005-0000-0000-000072000000}"/>
    <cellStyle name="リンク セル 3" xfId="118" xr:uid="{00000000-0005-0000-0000-000073000000}"/>
    <cellStyle name="リンク セル 4" xfId="119" xr:uid="{00000000-0005-0000-0000-000074000000}"/>
    <cellStyle name="リンク セル 5" xfId="120" xr:uid="{00000000-0005-0000-0000-000075000000}"/>
    <cellStyle name="悪い 2" xfId="121" xr:uid="{00000000-0005-0000-0000-000076000000}"/>
    <cellStyle name="悪い 3" xfId="122" xr:uid="{00000000-0005-0000-0000-000077000000}"/>
    <cellStyle name="悪い 4" xfId="123" xr:uid="{00000000-0005-0000-0000-000078000000}"/>
    <cellStyle name="悪い 5" xfId="124" xr:uid="{00000000-0005-0000-0000-000079000000}"/>
    <cellStyle name="計算 2" xfId="125" xr:uid="{00000000-0005-0000-0000-00007A000000}"/>
    <cellStyle name="計算 3" xfId="126" xr:uid="{00000000-0005-0000-0000-00007B000000}"/>
    <cellStyle name="計算 4" xfId="127" xr:uid="{00000000-0005-0000-0000-00007C000000}"/>
    <cellStyle name="計算 5" xfId="128" xr:uid="{00000000-0005-0000-0000-00007D000000}"/>
    <cellStyle name="警告文 2" xfId="129" xr:uid="{00000000-0005-0000-0000-00007E000000}"/>
    <cellStyle name="警告文 3" xfId="130" xr:uid="{00000000-0005-0000-0000-00007F000000}"/>
    <cellStyle name="警告文 4" xfId="131" xr:uid="{00000000-0005-0000-0000-000080000000}"/>
    <cellStyle name="警告文 5" xfId="132" xr:uid="{00000000-0005-0000-0000-000081000000}"/>
    <cellStyle name="桁区切り" xfId="1" builtinId="6"/>
    <cellStyle name="桁区切り 2" xfId="133" xr:uid="{00000000-0005-0000-0000-000083000000}"/>
    <cellStyle name="見出し 1 2" xfId="134" xr:uid="{00000000-0005-0000-0000-000084000000}"/>
    <cellStyle name="見出し 1 3" xfId="135" xr:uid="{00000000-0005-0000-0000-000085000000}"/>
    <cellStyle name="見出し 1 4" xfId="136" xr:uid="{00000000-0005-0000-0000-000086000000}"/>
    <cellStyle name="見出し 1 5" xfId="137" xr:uid="{00000000-0005-0000-0000-000087000000}"/>
    <cellStyle name="見出し 2 2" xfId="138" xr:uid="{00000000-0005-0000-0000-000088000000}"/>
    <cellStyle name="見出し 2 3" xfId="139" xr:uid="{00000000-0005-0000-0000-000089000000}"/>
    <cellStyle name="見出し 2 4" xfId="140" xr:uid="{00000000-0005-0000-0000-00008A000000}"/>
    <cellStyle name="見出し 2 5" xfId="141" xr:uid="{00000000-0005-0000-0000-00008B000000}"/>
    <cellStyle name="見出し 3 2" xfId="142" xr:uid="{00000000-0005-0000-0000-00008C000000}"/>
    <cellStyle name="見出し 3 3" xfId="143" xr:uid="{00000000-0005-0000-0000-00008D000000}"/>
    <cellStyle name="見出し 3 4" xfId="144" xr:uid="{00000000-0005-0000-0000-00008E000000}"/>
    <cellStyle name="見出し 3 5" xfId="145" xr:uid="{00000000-0005-0000-0000-00008F000000}"/>
    <cellStyle name="見出し 4 2" xfId="146" xr:uid="{00000000-0005-0000-0000-000090000000}"/>
    <cellStyle name="見出し 4 3" xfId="147" xr:uid="{00000000-0005-0000-0000-000091000000}"/>
    <cellStyle name="見出し 4 4" xfId="148" xr:uid="{00000000-0005-0000-0000-000092000000}"/>
    <cellStyle name="見出し 4 5" xfId="149" xr:uid="{00000000-0005-0000-0000-000093000000}"/>
    <cellStyle name="集計 2" xfId="150" xr:uid="{00000000-0005-0000-0000-000094000000}"/>
    <cellStyle name="集計 3" xfId="151" xr:uid="{00000000-0005-0000-0000-000095000000}"/>
    <cellStyle name="集計 4" xfId="152" xr:uid="{00000000-0005-0000-0000-000096000000}"/>
    <cellStyle name="集計 5" xfId="153" xr:uid="{00000000-0005-0000-0000-000097000000}"/>
    <cellStyle name="出力 2" xfId="154" xr:uid="{00000000-0005-0000-0000-000098000000}"/>
    <cellStyle name="出力 3" xfId="155" xr:uid="{00000000-0005-0000-0000-000099000000}"/>
    <cellStyle name="出力 4" xfId="156" xr:uid="{00000000-0005-0000-0000-00009A000000}"/>
    <cellStyle name="出力 5" xfId="157" xr:uid="{00000000-0005-0000-0000-00009B000000}"/>
    <cellStyle name="説明文 2" xfId="158" xr:uid="{00000000-0005-0000-0000-00009C000000}"/>
    <cellStyle name="説明文 3" xfId="159" xr:uid="{00000000-0005-0000-0000-00009D000000}"/>
    <cellStyle name="説明文 4" xfId="160" xr:uid="{00000000-0005-0000-0000-00009E000000}"/>
    <cellStyle name="説明文 5" xfId="161" xr:uid="{00000000-0005-0000-0000-00009F000000}"/>
    <cellStyle name="入力 2" xfId="162" xr:uid="{00000000-0005-0000-0000-0000A0000000}"/>
    <cellStyle name="入力 3" xfId="163" xr:uid="{00000000-0005-0000-0000-0000A1000000}"/>
    <cellStyle name="入力 4" xfId="164" xr:uid="{00000000-0005-0000-0000-0000A2000000}"/>
    <cellStyle name="入力 5" xfId="165" xr:uid="{00000000-0005-0000-0000-0000A3000000}"/>
    <cellStyle name="標準" xfId="0" builtinId="0"/>
    <cellStyle name="標準 10" xfId="166" xr:uid="{00000000-0005-0000-0000-0000A5000000}"/>
    <cellStyle name="標準 10 2" xfId="167" xr:uid="{00000000-0005-0000-0000-0000A6000000}"/>
    <cellStyle name="標準 11" xfId="168" xr:uid="{00000000-0005-0000-0000-0000A7000000}"/>
    <cellStyle name="標準 11 2" xfId="169" xr:uid="{00000000-0005-0000-0000-0000A8000000}"/>
    <cellStyle name="標準 12" xfId="170" xr:uid="{00000000-0005-0000-0000-0000A9000000}"/>
    <cellStyle name="標準 13" xfId="171" xr:uid="{00000000-0005-0000-0000-0000AA000000}"/>
    <cellStyle name="標準 14" xfId="172" xr:uid="{00000000-0005-0000-0000-0000AB000000}"/>
    <cellStyle name="標準 15" xfId="173" xr:uid="{00000000-0005-0000-0000-0000AC000000}"/>
    <cellStyle name="標準 16" xfId="174" xr:uid="{00000000-0005-0000-0000-0000AD000000}"/>
    <cellStyle name="標準 17" xfId="175" xr:uid="{00000000-0005-0000-0000-0000AE000000}"/>
    <cellStyle name="標準 2" xfId="176" xr:uid="{00000000-0005-0000-0000-0000AF000000}"/>
    <cellStyle name="標準 2 2" xfId="177" xr:uid="{00000000-0005-0000-0000-0000B0000000}"/>
    <cellStyle name="標準 2 2 2" xfId="178" xr:uid="{00000000-0005-0000-0000-0000B1000000}"/>
    <cellStyle name="標準 2 2 2 2" xfId="179" xr:uid="{00000000-0005-0000-0000-0000B2000000}"/>
    <cellStyle name="標準 2 2 3" xfId="180" xr:uid="{00000000-0005-0000-0000-0000B3000000}"/>
    <cellStyle name="標準 2 2 4" xfId="181" xr:uid="{00000000-0005-0000-0000-0000B4000000}"/>
    <cellStyle name="標準 2 2 5" xfId="182" xr:uid="{00000000-0005-0000-0000-0000B5000000}"/>
    <cellStyle name="標準 2 2 6" xfId="183" xr:uid="{00000000-0005-0000-0000-0000B6000000}"/>
    <cellStyle name="標準 2 2 7" xfId="184" xr:uid="{00000000-0005-0000-0000-0000B7000000}"/>
    <cellStyle name="標準 2 3" xfId="185" xr:uid="{00000000-0005-0000-0000-0000B8000000}"/>
    <cellStyle name="標準 2 3 2" xfId="186" xr:uid="{00000000-0005-0000-0000-0000B9000000}"/>
    <cellStyle name="標準 2 3 2 2" xfId="187" xr:uid="{00000000-0005-0000-0000-0000BA000000}"/>
    <cellStyle name="標準 2 3 3" xfId="188" xr:uid="{00000000-0005-0000-0000-0000BB000000}"/>
    <cellStyle name="標準 2 3 4" xfId="189" xr:uid="{00000000-0005-0000-0000-0000BC000000}"/>
    <cellStyle name="標準 2 3 5" xfId="190" xr:uid="{00000000-0005-0000-0000-0000BD000000}"/>
    <cellStyle name="標準 2 3 6" xfId="191" xr:uid="{00000000-0005-0000-0000-0000BE000000}"/>
    <cellStyle name="標準 2 3 7" xfId="192" xr:uid="{00000000-0005-0000-0000-0000BF000000}"/>
    <cellStyle name="標準 2 4" xfId="193" xr:uid="{00000000-0005-0000-0000-0000C0000000}"/>
    <cellStyle name="標準 3" xfId="2" xr:uid="{00000000-0005-0000-0000-0000C1000000}"/>
    <cellStyle name="標準 4" xfId="194" xr:uid="{00000000-0005-0000-0000-0000C2000000}"/>
    <cellStyle name="標準 4 2" xfId="195" xr:uid="{00000000-0005-0000-0000-0000C3000000}"/>
    <cellStyle name="標準 4 3" xfId="196" xr:uid="{00000000-0005-0000-0000-0000C4000000}"/>
    <cellStyle name="標準 5" xfId="197" xr:uid="{00000000-0005-0000-0000-0000C5000000}"/>
    <cellStyle name="標準 5 2" xfId="198" xr:uid="{00000000-0005-0000-0000-0000C6000000}"/>
    <cellStyle name="標準 5 3" xfId="199" xr:uid="{00000000-0005-0000-0000-0000C7000000}"/>
    <cellStyle name="標準 5 4" xfId="200" xr:uid="{00000000-0005-0000-0000-0000C8000000}"/>
    <cellStyle name="標準 6" xfId="201" xr:uid="{00000000-0005-0000-0000-0000C9000000}"/>
    <cellStyle name="標準 6 2" xfId="202" xr:uid="{00000000-0005-0000-0000-0000CA000000}"/>
    <cellStyle name="標準 6 2 2" xfId="203" xr:uid="{00000000-0005-0000-0000-0000CB000000}"/>
    <cellStyle name="標準 6 3" xfId="204" xr:uid="{00000000-0005-0000-0000-0000CC000000}"/>
    <cellStyle name="標準 7" xfId="205" xr:uid="{00000000-0005-0000-0000-0000CD000000}"/>
    <cellStyle name="標準 7 2" xfId="206" xr:uid="{00000000-0005-0000-0000-0000CE000000}"/>
    <cellStyle name="標準 7 2 2" xfId="207" xr:uid="{00000000-0005-0000-0000-0000CF000000}"/>
    <cellStyle name="標準 7 3" xfId="208" xr:uid="{00000000-0005-0000-0000-0000D0000000}"/>
    <cellStyle name="標準 8" xfId="209" xr:uid="{00000000-0005-0000-0000-0000D1000000}"/>
    <cellStyle name="標準 9" xfId="210" xr:uid="{00000000-0005-0000-0000-0000D2000000}"/>
    <cellStyle name="標準 9 2" xfId="211" xr:uid="{00000000-0005-0000-0000-0000D3000000}"/>
    <cellStyle name="良い 2" xfId="212" xr:uid="{00000000-0005-0000-0000-0000D4000000}"/>
    <cellStyle name="良い 3" xfId="213" xr:uid="{00000000-0005-0000-0000-0000D5000000}"/>
    <cellStyle name="良い 4" xfId="214" xr:uid="{00000000-0005-0000-0000-0000D6000000}"/>
    <cellStyle name="良い 5" xfId="215" xr:uid="{00000000-0005-0000-0000-0000D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AA343"/>
  <sheetViews>
    <sheetView tabSelected="1" view="pageBreakPreview" topLeftCell="C1" zoomScale="87" zoomScaleNormal="100" zoomScaleSheetLayoutView="87" workbookViewId="0">
      <pane ySplit="5" topLeftCell="A6" activePane="bottomLeft" state="frozen"/>
      <selection activeCell="C1" sqref="C1"/>
      <selection pane="bottomLeft" activeCell="C3" sqref="C3:C5"/>
    </sheetView>
  </sheetViews>
  <sheetFormatPr defaultColWidth="9" defaultRowHeight="13" x14ac:dyDescent="0.2"/>
  <cols>
    <col min="1" max="1" width="3.81640625" style="4" hidden="1" customWidth="1"/>
    <col min="2" max="2" width="7.08984375" style="1" hidden="1" customWidth="1"/>
    <col min="3" max="3" width="28.453125" style="1" customWidth="1"/>
    <col min="4" max="4" width="5.1796875" style="6" customWidth="1"/>
    <col min="5" max="19" width="9" style="1"/>
    <col min="20" max="27" width="9" style="2"/>
    <col min="28" max="16384" width="9" style="1"/>
  </cols>
  <sheetData>
    <row r="1" spans="1:27" x14ac:dyDescent="0.2">
      <c r="C1" t="s">
        <v>74</v>
      </c>
      <c r="D1" s="5"/>
    </row>
    <row r="2" spans="1:27" ht="13.5" thickBot="1" x14ac:dyDescent="0.25"/>
    <row r="3" spans="1:27" x14ac:dyDescent="0.2">
      <c r="C3" s="64"/>
      <c r="D3" s="102"/>
      <c r="E3" s="98" t="s">
        <v>57</v>
      </c>
      <c r="F3" s="99"/>
      <c r="G3" s="99"/>
      <c r="H3" s="99"/>
      <c r="I3" s="99"/>
      <c r="J3" s="99"/>
      <c r="K3" s="100"/>
      <c r="L3" s="68" t="s">
        <v>76</v>
      </c>
      <c r="M3" s="69"/>
      <c r="N3" s="69"/>
      <c r="O3" s="69"/>
      <c r="P3" s="69"/>
      <c r="Q3" s="70"/>
      <c r="R3" s="70"/>
      <c r="S3" s="71"/>
      <c r="T3" s="85" t="s">
        <v>28</v>
      </c>
      <c r="U3" s="86"/>
      <c r="V3" s="86"/>
      <c r="W3" s="86"/>
      <c r="X3" s="86"/>
      <c r="Y3" s="87"/>
      <c r="Z3" s="87"/>
      <c r="AA3" s="88"/>
    </row>
    <row r="4" spans="1:27" x14ac:dyDescent="0.2">
      <c r="C4" s="101"/>
      <c r="D4" s="103"/>
      <c r="E4" s="82" t="s">
        <v>27</v>
      </c>
      <c r="F4" s="64" t="s">
        <v>23</v>
      </c>
      <c r="G4" s="64" t="s">
        <v>26</v>
      </c>
      <c r="H4" s="64" t="s">
        <v>25</v>
      </c>
      <c r="I4" s="64" t="s">
        <v>24</v>
      </c>
      <c r="J4" s="64" t="s">
        <v>64</v>
      </c>
      <c r="K4" s="75" t="s">
        <v>65</v>
      </c>
      <c r="L4" s="82" t="s">
        <v>27</v>
      </c>
      <c r="M4" s="64" t="s">
        <v>23</v>
      </c>
      <c r="N4" s="64" t="s">
        <v>26</v>
      </c>
      <c r="O4" s="64" t="s">
        <v>25</v>
      </c>
      <c r="P4" s="64" t="s">
        <v>24</v>
      </c>
      <c r="Q4" s="64" t="s">
        <v>66</v>
      </c>
      <c r="R4" s="64" t="s">
        <v>67</v>
      </c>
      <c r="S4" s="75" t="s">
        <v>60</v>
      </c>
      <c r="T4" s="77" t="s">
        <v>27</v>
      </c>
      <c r="U4" s="66" t="s">
        <v>23</v>
      </c>
      <c r="V4" s="66" t="s">
        <v>26</v>
      </c>
      <c r="W4" s="66" t="s">
        <v>25</v>
      </c>
      <c r="X4" s="66" t="s">
        <v>24</v>
      </c>
      <c r="Y4" s="64" t="s">
        <v>66</v>
      </c>
      <c r="Z4" s="64" t="s">
        <v>67</v>
      </c>
      <c r="AA4" s="89" t="s">
        <v>60</v>
      </c>
    </row>
    <row r="5" spans="1:27" x14ac:dyDescent="0.2">
      <c r="C5" s="81"/>
      <c r="D5" s="104"/>
      <c r="E5" s="84"/>
      <c r="F5" s="81"/>
      <c r="G5" s="81"/>
      <c r="H5" s="81"/>
      <c r="I5" s="81"/>
      <c r="J5" s="81"/>
      <c r="K5" s="79"/>
      <c r="L5" s="84"/>
      <c r="M5" s="81"/>
      <c r="N5" s="81"/>
      <c r="O5" s="81"/>
      <c r="P5" s="81"/>
      <c r="Q5" s="81"/>
      <c r="R5" s="81"/>
      <c r="S5" s="79"/>
      <c r="T5" s="91"/>
      <c r="U5" s="80"/>
      <c r="V5" s="80"/>
      <c r="W5" s="80"/>
      <c r="X5" s="80"/>
      <c r="Y5" s="81"/>
      <c r="Z5" s="81"/>
      <c r="AA5" s="90"/>
    </row>
    <row r="6" spans="1:27" x14ac:dyDescent="0.2">
      <c r="A6" s="4">
        <v>12328490</v>
      </c>
      <c r="B6" s="1" t="s">
        <v>41</v>
      </c>
      <c r="C6" s="32" t="s">
        <v>15</v>
      </c>
      <c r="D6" s="31">
        <v>2025</v>
      </c>
      <c r="E6" s="42">
        <f t="shared" ref="E6:E62" si="0">SUM(F6:K6)</f>
        <v>602</v>
      </c>
      <c r="F6" s="46">
        <v>43</v>
      </c>
      <c r="G6" s="46">
        <v>559</v>
      </c>
      <c r="H6" s="46">
        <v>0</v>
      </c>
      <c r="I6" s="46">
        <v>0</v>
      </c>
      <c r="J6" s="46">
        <v>0</v>
      </c>
      <c r="K6" s="43">
        <v>0</v>
      </c>
      <c r="L6" s="39">
        <f t="shared" ref="L6:L62" si="1">SUM(M6:S6)</f>
        <v>602</v>
      </c>
      <c r="M6" s="40">
        <v>43</v>
      </c>
      <c r="N6" s="40">
        <v>559</v>
      </c>
      <c r="O6" s="40">
        <v>0</v>
      </c>
      <c r="P6" s="40">
        <v>0</v>
      </c>
      <c r="Q6" s="40">
        <v>0</v>
      </c>
      <c r="R6" s="40">
        <v>0</v>
      </c>
      <c r="S6" s="41">
        <v>0</v>
      </c>
      <c r="T6" s="36">
        <f t="shared" ref="T6:Z6" si="2">L6-E6</f>
        <v>0</v>
      </c>
      <c r="U6" s="37">
        <f t="shared" si="2"/>
        <v>0</v>
      </c>
      <c r="V6" s="37">
        <f t="shared" si="2"/>
        <v>0</v>
      </c>
      <c r="W6" s="37">
        <f t="shared" si="2"/>
        <v>0</v>
      </c>
      <c r="X6" s="37">
        <f t="shared" si="2"/>
        <v>0</v>
      </c>
      <c r="Y6" s="37">
        <f t="shared" si="2"/>
        <v>0</v>
      </c>
      <c r="Z6" s="37">
        <f t="shared" si="2"/>
        <v>0</v>
      </c>
      <c r="AA6" s="38">
        <f t="shared" ref="AA6" si="3">S6</f>
        <v>0</v>
      </c>
    </row>
    <row r="7" spans="1:27" x14ac:dyDescent="0.2">
      <c r="C7" s="33"/>
      <c r="D7" s="31">
        <v>2024</v>
      </c>
      <c r="E7" s="42">
        <f t="shared" ref="E7" si="4">SUM(F7:K7)</f>
        <v>602</v>
      </c>
      <c r="F7" s="46">
        <v>43</v>
      </c>
      <c r="G7" s="46">
        <v>559</v>
      </c>
      <c r="H7" s="46">
        <v>0</v>
      </c>
      <c r="I7" s="46">
        <v>0</v>
      </c>
      <c r="J7" s="46">
        <v>0</v>
      </c>
      <c r="K7" s="43">
        <v>0</v>
      </c>
      <c r="L7" s="39">
        <f t="shared" ref="L7" si="5">SUM(M7:S7)</f>
        <v>602</v>
      </c>
      <c r="M7" s="40">
        <v>43</v>
      </c>
      <c r="N7" s="40">
        <v>559</v>
      </c>
      <c r="O7" s="40">
        <v>0</v>
      </c>
      <c r="P7" s="40">
        <v>0</v>
      </c>
      <c r="Q7" s="40">
        <v>0</v>
      </c>
      <c r="R7" s="40">
        <v>0</v>
      </c>
      <c r="S7" s="41">
        <v>0</v>
      </c>
      <c r="T7" s="36">
        <f t="shared" ref="T7:T69" si="6">L7-E7</f>
        <v>0</v>
      </c>
      <c r="U7" s="37">
        <f t="shared" ref="U7:U69" si="7">M7-F7</f>
        <v>0</v>
      </c>
      <c r="V7" s="37">
        <f t="shared" ref="V7:V69" si="8">N7-G7</f>
        <v>0</v>
      </c>
      <c r="W7" s="37">
        <f t="shared" ref="W7:W69" si="9">O7-H7</f>
        <v>0</v>
      </c>
      <c r="X7" s="37">
        <f t="shared" ref="X7:X69" si="10">P7-I7</f>
        <v>0</v>
      </c>
      <c r="Y7" s="37">
        <f t="shared" ref="Y7:Y69" si="11">Q7-J7</f>
        <v>0</v>
      </c>
      <c r="Z7" s="37">
        <f t="shared" ref="Z7:Z69" si="12">R7-K7</f>
        <v>0</v>
      </c>
      <c r="AA7" s="38">
        <f t="shared" ref="AA7:AA69" si="13">S7</f>
        <v>0</v>
      </c>
    </row>
    <row r="8" spans="1:27" x14ac:dyDescent="0.2">
      <c r="A8" s="4">
        <v>12328233</v>
      </c>
      <c r="B8" s="1" t="s">
        <v>36</v>
      </c>
      <c r="C8" s="32" t="s">
        <v>9</v>
      </c>
      <c r="D8" s="31">
        <v>2025</v>
      </c>
      <c r="E8" s="60">
        <f t="shared" ref="E8" si="14">SUM(F8:K8)</f>
        <v>46</v>
      </c>
      <c r="F8" s="59">
        <v>0</v>
      </c>
      <c r="G8" s="59">
        <v>0</v>
      </c>
      <c r="H8" s="59">
        <v>0</v>
      </c>
      <c r="I8" s="59">
        <v>46</v>
      </c>
      <c r="J8" s="59">
        <v>0</v>
      </c>
      <c r="K8" s="61">
        <v>0</v>
      </c>
      <c r="L8" s="47">
        <f t="shared" ref="L8" si="15">SUM(M8:S8)</f>
        <v>46</v>
      </c>
      <c r="M8" s="44">
        <v>0</v>
      </c>
      <c r="N8" s="44">
        <v>0</v>
      </c>
      <c r="O8" s="44">
        <v>0</v>
      </c>
      <c r="P8" s="44">
        <v>46</v>
      </c>
      <c r="Q8" s="44">
        <v>0</v>
      </c>
      <c r="R8" s="44">
        <v>0</v>
      </c>
      <c r="S8" s="48">
        <v>0</v>
      </c>
      <c r="T8" s="36">
        <f t="shared" si="6"/>
        <v>0</v>
      </c>
      <c r="U8" s="37">
        <f t="shared" si="7"/>
        <v>0</v>
      </c>
      <c r="V8" s="37">
        <f t="shared" si="8"/>
        <v>0</v>
      </c>
      <c r="W8" s="37">
        <f t="shared" si="9"/>
        <v>0</v>
      </c>
      <c r="X8" s="37">
        <f t="shared" si="10"/>
        <v>0</v>
      </c>
      <c r="Y8" s="37">
        <f t="shared" si="11"/>
        <v>0</v>
      </c>
      <c r="Z8" s="37">
        <f t="shared" si="12"/>
        <v>0</v>
      </c>
      <c r="AA8" s="38">
        <f t="shared" si="13"/>
        <v>0</v>
      </c>
    </row>
    <row r="9" spans="1:27" x14ac:dyDescent="0.2">
      <c r="C9" s="33"/>
      <c r="D9" s="31">
        <v>2024</v>
      </c>
      <c r="E9" s="60">
        <f t="shared" ref="E9" si="16">SUM(F9:K9)</f>
        <v>46</v>
      </c>
      <c r="F9" s="59">
        <v>0</v>
      </c>
      <c r="G9" s="59">
        <v>0</v>
      </c>
      <c r="H9" s="59">
        <v>0</v>
      </c>
      <c r="I9" s="59">
        <v>46</v>
      </c>
      <c r="J9" s="59">
        <v>0</v>
      </c>
      <c r="K9" s="61">
        <v>0</v>
      </c>
      <c r="L9" s="47">
        <f t="shared" ref="L9" si="17">SUM(M9:S9)</f>
        <v>46</v>
      </c>
      <c r="M9" s="44">
        <v>0</v>
      </c>
      <c r="N9" s="44">
        <v>0</v>
      </c>
      <c r="O9" s="44">
        <v>0</v>
      </c>
      <c r="P9" s="44">
        <v>46</v>
      </c>
      <c r="Q9" s="44">
        <v>0</v>
      </c>
      <c r="R9" s="44">
        <v>0</v>
      </c>
      <c r="S9" s="48">
        <v>0</v>
      </c>
      <c r="T9" s="36">
        <f t="shared" si="6"/>
        <v>0</v>
      </c>
      <c r="U9" s="37">
        <f t="shared" si="7"/>
        <v>0</v>
      </c>
      <c r="V9" s="37">
        <f t="shared" si="8"/>
        <v>0</v>
      </c>
      <c r="W9" s="37">
        <f t="shared" si="9"/>
        <v>0</v>
      </c>
      <c r="X9" s="37">
        <f t="shared" si="10"/>
        <v>0</v>
      </c>
      <c r="Y9" s="37">
        <f t="shared" si="11"/>
        <v>0</v>
      </c>
      <c r="Z9" s="37">
        <f t="shared" si="12"/>
        <v>0</v>
      </c>
      <c r="AA9" s="38">
        <f t="shared" si="13"/>
        <v>0</v>
      </c>
    </row>
    <row r="10" spans="1:27" x14ac:dyDescent="0.2">
      <c r="A10" s="4">
        <v>12328198</v>
      </c>
      <c r="B10" s="1" t="s">
        <v>33</v>
      </c>
      <c r="C10" s="32" t="s">
        <v>11</v>
      </c>
      <c r="D10" s="31">
        <v>2025</v>
      </c>
      <c r="E10" s="42">
        <f t="shared" si="0"/>
        <v>90</v>
      </c>
      <c r="F10" s="46">
        <v>0</v>
      </c>
      <c r="G10" s="46">
        <v>0</v>
      </c>
      <c r="H10" s="46">
        <v>0</v>
      </c>
      <c r="I10" s="46">
        <v>90</v>
      </c>
      <c r="J10" s="46">
        <v>0</v>
      </c>
      <c r="K10" s="43">
        <v>0</v>
      </c>
      <c r="L10" s="39">
        <f t="shared" si="1"/>
        <v>90</v>
      </c>
      <c r="M10" s="40">
        <v>0</v>
      </c>
      <c r="N10" s="40">
        <v>0</v>
      </c>
      <c r="O10" s="40">
        <v>0</v>
      </c>
      <c r="P10" s="40">
        <v>90</v>
      </c>
      <c r="Q10" s="40">
        <v>0</v>
      </c>
      <c r="R10" s="40">
        <v>0</v>
      </c>
      <c r="S10" s="41">
        <v>0</v>
      </c>
      <c r="T10" s="36">
        <f t="shared" si="6"/>
        <v>0</v>
      </c>
      <c r="U10" s="37">
        <f t="shared" si="7"/>
        <v>0</v>
      </c>
      <c r="V10" s="37">
        <f t="shared" si="8"/>
        <v>0</v>
      </c>
      <c r="W10" s="37">
        <f t="shared" si="9"/>
        <v>0</v>
      </c>
      <c r="X10" s="37">
        <f t="shared" si="10"/>
        <v>0</v>
      </c>
      <c r="Y10" s="37">
        <f t="shared" si="11"/>
        <v>0</v>
      </c>
      <c r="Z10" s="37">
        <f t="shared" si="12"/>
        <v>0</v>
      </c>
      <c r="AA10" s="38">
        <f t="shared" si="13"/>
        <v>0</v>
      </c>
    </row>
    <row r="11" spans="1:27" x14ac:dyDescent="0.2">
      <c r="C11" s="33"/>
      <c r="D11" s="31">
        <v>2024</v>
      </c>
      <c r="E11" s="42">
        <f t="shared" ref="E11" si="18">SUM(F11:K11)</f>
        <v>90</v>
      </c>
      <c r="F11" s="46">
        <v>0</v>
      </c>
      <c r="G11" s="46">
        <v>0</v>
      </c>
      <c r="H11" s="46">
        <v>0</v>
      </c>
      <c r="I11" s="46">
        <v>90</v>
      </c>
      <c r="J11" s="46">
        <v>0</v>
      </c>
      <c r="K11" s="43">
        <v>0</v>
      </c>
      <c r="L11" s="39">
        <f t="shared" ref="L11" si="19">SUM(M11:S11)</f>
        <v>90</v>
      </c>
      <c r="M11" s="40">
        <v>0</v>
      </c>
      <c r="N11" s="40">
        <v>0</v>
      </c>
      <c r="O11" s="40">
        <v>0</v>
      </c>
      <c r="P11" s="40">
        <v>90</v>
      </c>
      <c r="Q11" s="40">
        <v>0</v>
      </c>
      <c r="R11" s="40">
        <v>0</v>
      </c>
      <c r="S11" s="41">
        <v>0</v>
      </c>
      <c r="T11" s="36">
        <f t="shared" si="6"/>
        <v>0</v>
      </c>
      <c r="U11" s="37">
        <f t="shared" si="7"/>
        <v>0</v>
      </c>
      <c r="V11" s="37">
        <f t="shared" si="8"/>
        <v>0</v>
      </c>
      <c r="W11" s="37">
        <f t="shared" si="9"/>
        <v>0</v>
      </c>
      <c r="X11" s="37">
        <f t="shared" si="10"/>
        <v>0</v>
      </c>
      <c r="Y11" s="37">
        <f t="shared" si="11"/>
        <v>0</v>
      </c>
      <c r="Z11" s="37">
        <f t="shared" si="12"/>
        <v>0</v>
      </c>
      <c r="AA11" s="38">
        <f t="shared" si="13"/>
        <v>0</v>
      </c>
    </row>
    <row r="12" spans="1:27" x14ac:dyDescent="0.2">
      <c r="A12" s="4">
        <v>12328143</v>
      </c>
      <c r="B12" s="1" t="s">
        <v>32</v>
      </c>
      <c r="C12" s="32" t="s">
        <v>10</v>
      </c>
      <c r="D12" s="31">
        <v>2025</v>
      </c>
      <c r="E12" s="39">
        <f t="shared" si="0"/>
        <v>89</v>
      </c>
      <c r="F12" s="40">
        <v>0</v>
      </c>
      <c r="G12" s="40">
        <v>29</v>
      </c>
      <c r="H12" s="40">
        <v>19</v>
      </c>
      <c r="I12" s="40">
        <v>41</v>
      </c>
      <c r="J12" s="40">
        <v>0</v>
      </c>
      <c r="K12" s="41">
        <v>0</v>
      </c>
      <c r="L12" s="39">
        <f t="shared" si="1"/>
        <v>89</v>
      </c>
      <c r="M12" s="40">
        <v>0</v>
      </c>
      <c r="N12" s="40">
        <v>29</v>
      </c>
      <c r="O12" s="40">
        <v>19</v>
      </c>
      <c r="P12" s="40">
        <v>41</v>
      </c>
      <c r="Q12" s="40">
        <v>0</v>
      </c>
      <c r="R12" s="40">
        <v>0</v>
      </c>
      <c r="S12" s="41">
        <v>0</v>
      </c>
      <c r="T12" s="36">
        <f t="shared" si="6"/>
        <v>0</v>
      </c>
      <c r="U12" s="37">
        <f t="shared" si="7"/>
        <v>0</v>
      </c>
      <c r="V12" s="37">
        <f t="shared" si="8"/>
        <v>0</v>
      </c>
      <c r="W12" s="37">
        <f t="shared" si="9"/>
        <v>0</v>
      </c>
      <c r="X12" s="37">
        <f t="shared" si="10"/>
        <v>0</v>
      </c>
      <c r="Y12" s="37">
        <f t="shared" si="11"/>
        <v>0</v>
      </c>
      <c r="Z12" s="37">
        <f t="shared" si="12"/>
        <v>0</v>
      </c>
      <c r="AA12" s="38">
        <f t="shared" si="13"/>
        <v>0</v>
      </c>
    </row>
    <row r="13" spans="1:27" x14ac:dyDescent="0.2">
      <c r="C13" s="33"/>
      <c r="D13" s="31">
        <v>2024</v>
      </c>
      <c r="E13" s="39">
        <f t="shared" ref="E13" si="20">SUM(F13:K13)</f>
        <v>89</v>
      </c>
      <c r="F13" s="40">
        <v>0</v>
      </c>
      <c r="G13" s="40">
        <v>29</v>
      </c>
      <c r="H13" s="40">
        <v>19</v>
      </c>
      <c r="I13" s="40">
        <v>41</v>
      </c>
      <c r="J13" s="40">
        <v>0</v>
      </c>
      <c r="K13" s="41">
        <v>0</v>
      </c>
      <c r="L13" s="39">
        <f t="shared" ref="L13" si="21">SUM(M13:S13)</f>
        <v>89</v>
      </c>
      <c r="M13" s="40">
        <v>0</v>
      </c>
      <c r="N13" s="40">
        <v>29</v>
      </c>
      <c r="O13" s="40">
        <v>19</v>
      </c>
      <c r="P13" s="40">
        <v>41</v>
      </c>
      <c r="Q13" s="40">
        <v>0</v>
      </c>
      <c r="R13" s="40">
        <v>0</v>
      </c>
      <c r="S13" s="41">
        <v>0</v>
      </c>
      <c r="T13" s="36">
        <f t="shared" si="6"/>
        <v>0</v>
      </c>
      <c r="U13" s="37">
        <f t="shared" si="7"/>
        <v>0</v>
      </c>
      <c r="V13" s="37">
        <f t="shared" si="8"/>
        <v>0</v>
      </c>
      <c r="W13" s="37">
        <f t="shared" si="9"/>
        <v>0</v>
      </c>
      <c r="X13" s="37">
        <f t="shared" si="10"/>
        <v>0</v>
      </c>
      <c r="Y13" s="37">
        <f t="shared" si="11"/>
        <v>0</v>
      </c>
      <c r="Z13" s="37">
        <f t="shared" si="12"/>
        <v>0</v>
      </c>
      <c r="AA13" s="38">
        <f t="shared" si="13"/>
        <v>0</v>
      </c>
    </row>
    <row r="14" spans="1:27" x14ac:dyDescent="0.2">
      <c r="A14" s="4">
        <v>12328422</v>
      </c>
      <c r="B14" s="1" t="s">
        <v>40</v>
      </c>
      <c r="C14" s="32" t="s">
        <v>61</v>
      </c>
      <c r="D14" s="31">
        <v>2025</v>
      </c>
      <c r="E14" s="42">
        <f t="shared" si="0"/>
        <v>177</v>
      </c>
      <c r="F14" s="46">
        <v>0</v>
      </c>
      <c r="G14" s="46">
        <v>0</v>
      </c>
      <c r="H14" s="46">
        <v>0</v>
      </c>
      <c r="I14" s="46">
        <v>177</v>
      </c>
      <c r="J14" s="46">
        <v>0</v>
      </c>
      <c r="K14" s="43">
        <v>0</v>
      </c>
      <c r="L14" s="39">
        <f t="shared" si="1"/>
        <v>177</v>
      </c>
      <c r="M14" s="40">
        <v>0</v>
      </c>
      <c r="N14" s="40">
        <v>0</v>
      </c>
      <c r="O14" s="40">
        <v>0</v>
      </c>
      <c r="P14" s="40">
        <v>177</v>
      </c>
      <c r="Q14" s="40">
        <v>0</v>
      </c>
      <c r="R14" s="40">
        <v>0</v>
      </c>
      <c r="S14" s="41">
        <v>0</v>
      </c>
      <c r="T14" s="36">
        <f t="shared" si="6"/>
        <v>0</v>
      </c>
      <c r="U14" s="37">
        <f t="shared" si="7"/>
        <v>0</v>
      </c>
      <c r="V14" s="37">
        <f t="shared" si="8"/>
        <v>0</v>
      </c>
      <c r="W14" s="37">
        <f t="shared" si="9"/>
        <v>0</v>
      </c>
      <c r="X14" s="37">
        <f t="shared" si="10"/>
        <v>0</v>
      </c>
      <c r="Y14" s="37">
        <f t="shared" si="11"/>
        <v>0</v>
      </c>
      <c r="Z14" s="37">
        <f t="shared" si="12"/>
        <v>0</v>
      </c>
      <c r="AA14" s="38">
        <f t="shared" si="13"/>
        <v>0</v>
      </c>
    </row>
    <row r="15" spans="1:27" x14ac:dyDescent="0.2">
      <c r="C15" s="33"/>
      <c r="D15" s="31">
        <v>2024</v>
      </c>
      <c r="E15" s="42">
        <f t="shared" ref="E15" si="22">SUM(F15:K15)</f>
        <v>177</v>
      </c>
      <c r="F15" s="46">
        <v>0</v>
      </c>
      <c r="G15" s="46">
        <v>0</v>
      </c>
      <c r="H15" s="46">
        <v>0</v>
      </c>
      <c r="I15" s="46">
        <v>177</v>
      </c>
      <c r="J15" s="46">
        <v>0</v>
      </c>
      <c r="K15" s="43">
        <v>0</v>
      </c>
      <c r="L15" s="39">
        <f t="shared" ref="L15" si="23">SUM(M15:S15)</f>
        <v>177</v>
      </c>
      <c r="M15" s="40">
        <v>0</v>
      </c>
      <c r="N15" s="40">
        <v>0</v>
      </c>
      <c r="O15" s="40">
        <v>0</v>
      </c>
      <c r="P15" s="40">
        <v>177</v>
      </c>
      <c r="Q15" s="40">
        <v>0</v>
      </c>
      <c r="R15" s="40">
        <v>0</v>
      </c>
      <c r="S15" s="41">
        <v>0</v>
      </c>
      <c r="T15" s="36">
        <f t="shared" si="6"/>
        <v>0</v>
      </c>
      <c r="U15" s="37">
        <f t="shared" si="7"/>
        <v>0</v>
      </c>
      <c r="V15" s="37">
        <f t="shared" si="8"/>
        <v>0</v>
      </c>
      <c r="W15" s="37">
        <f t="shared" si="9"/>
        <v>0</v>
      </c>
      <c r="X15" s="37">
        <f t="shared" si="10"/>
        <v>0</v>
      </c>
      <c r="Y15" s="37">
        <f t="shared" si="11"/>
        <v>0</v>
      </c>
      <c r="Z15" s="37">
        <f t="shared" si="12"/>
        <v>0</v>
      </c>
      <c r="AA15" s="38">
        <f t="shared" si="13"/>
        <v>0</v>
      </c>
    </row>
    <row r="16" spans="1:27" x14ac:dyDescent="0.2">
      <c r="A16" s="4">
        <v>12328361</v>
      </c>
      <c r="B16" s="1" t="s">
        <v>38</v>
      </c>
      <c r="C16" s="32" t="s">
        <v>7</v>
      </c>
      <c r="D16" s="31">
        <v>2025</v>
      </c>
      <c r="E16" s="42">
        <f t="shared" si="0"/>
        <v>120</v>
      </c>
      <c r="F16" s="46">
        <v>0</v>
      </c>
      <c r="G16" s="46">
        <v>50</v>
      </c>
      <c r="H16" s="46">
        <v>70</v>
      </c>
      <c r="I16" s="46">
        <v>0</v>
      </c>
      <c r="J16" s="46">
        <v>0</v>
      </c>
      <c r="K16" s="43">
        <v>0</v>
      </c>
      <c r="L16" s="39">
        <f t="shared" si="1"/>
        <v>120</v>
      </c>
      <c r="M16" s="40">
        <v>0</v>
      </c>
      <c r="N16" s="40">
        <v>50</v>
      </c>
      <c r="O16" s="40">
        <v>70</v>
      </c>
      <c r="P16" s="40">
        <v>0</v>
      </c>
      <c r="Q16" s="40">
        <v>0</v>
      </c>
      <c r="R16" s="40">
        <v>0</v>
      </c>
      <c r="S16" s="41">
        <v>0</v>
      </c>
      <c r="T16" s="36">
        <f t="shared" si="6"/>
        <v>0</v>
      </c>
      <c r="U16" s="37">
        <f t="shared" si="7"/>
        <v>0</v>
      </c>
      <c r="V16" s="37">
        <f t="shared" si="8"/>
        <v>0</v>
      </c>
      <c r="W16" s="37">
        <f t="shared" si="9"/>
        <v>0</v>
      </c>
      <c r="X16" s="37">
        <f t="shared" si="10"/>
        <v>0</v>
      </c>
      <c r="Y16" s="37">
        <f t="shared" si="11"/>
        <v>0</v>
      </c>
      <c r="Z16" s="37">
        <f t="shared" si="12"/>
        <v>0</v>
      </c>
      <c r="AA16" s="38">
        <f t="shared" si="13"/>
        <v>0</v>
      </c>
    </row>
    <row r="17" spans="1:27" x14ac:dyDescent="0.2">
      <c r="C17" s="33"/>
      <c r="D17" s="31">
        <v>2024</v>
      </c>
      <c r="E17" s="42">
        <f t="shared" ref="E17" si="24">SUM(F17:K17)</f>
        <v>120</v>
      </c>
      <c r="F17" s="46">
        <v>0</v>
      </c>
      <c r="G17" s="46">
        <v>50</v>
      </c>
      <c r="H17" s="46">
        <v>70</v>
      </c>
      <c r="I17" s="46">
        <v>0</v>
      </c>
      <c r="J17" s="46">
        <v>0</v>
      </c>
      <c r="K17" s="43">
        <v>0</v>
      </c>
      <c r="L17" s="39">
        <f t="shared" ref="L17" si="25">SUM(M17:S17)</f>
        <v>120</v>
      </c>
      <c r="M17" s="40">
        <v>0</v>
      </c>
      <c r="N17" s="40">
        <v>50</v>
      </c>
      <c r="O17" s="40">
        <v>70</v>
      </c>
      <c r="P17" s="40">
        <v>0</v>
      </c>
      <c r="Q17" s="40">
        <v>0</v>
      </c>
      <c r="R17" s="40">
        <v>0</v>
      </c>
      <c r="S17" s="41">
        <v>0</v>
      </c>
      <c r="T17" s="36">
        <f t="shared" si="6"/>
        <v>0</v>
      </c>
      <c r="U17" s="37">
        <f t="shared" si="7"/>
        <v>0</v>
      </c>
      <c r="V17" s="37">
        <f t="shared" si="8"/>
        <v>0</v>
      </c>
      <c r="W17" s="37">
        <f t="shared" si="9"/>
        <v>0</v>
      </c>
      <c r="X17" s="37">
        <f t="shared" si="10"/>
        <v>0</v>
      </c>
      <c r="Y17" s="37">
        <f t="shared" si="11"/>
        <v>0</v>
      </c>
      <c r="Z17" s="37">
        <f t="shared" si="12"/>
        <v>0</v>
      </c>
      <c r="AA17" s="38">
        <f t="shared" si="13"/>
        <v>0</v>
      </c>
    </row>
    <row r="18" spans="1:27" x14ac:dyDescent="0.2">
      <c r="A18" s="4">
        <v>12328204</v>
      </c>
      <c r="B18" s="1" t="s">
        <v>34</v>
      </c>
      <c r="C18" s="32" t="s">
        <v>4</v>
      </c>
      <c r="D18" s="31">
        <v>2025</v>
      </c>
      <c r="E18" s="42">
        <f t="shared" si="0"/>
        <v>853</v>
      </c>
      <c r="F18" s="46">
        <v>853</v>
      </c>
      <c r="G18" s="46">
        <v>0</v>
      </c>
      <c r="H18" s="46">
        <v>0</v>
      </c>
      <c r="I18" s="46">
        <v>0</v>
      </c>
      <c r="J18" s="46">
        <v>0</v>
      </c>
      <c r="K18" s="43">
        <v>0</v>
      </c>
      <c r="L18" s="39">
        <f t="shared" si="1"/>
        <v>853</v>
      </c>
      <c r="M18" s="40">
        <v>853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1">
        <v>0</v>
      </c>
      <c r="T18" s="36">
        <f t="shared" si="6"/>
        <v>0</v>
      </c>
      <c r="U18" s="37">
        <f t="shared" si="7"/>
        <v>0</v>
      </c>
      <c r="V18" s="37">
        <f t="shared" si="8"/>
        <v>0</v>
      </c>
      <c r="W18" s="37">
        <f t="shared" si="9"/>
        <v>0</v>
      </c>
      <c r="X18" s="37">
        <f t="shared" si="10"/>
        <v>0</v>
      </c>
      <c r="Y18" s="37">
        <f t="shared" si="11"/>
        <v>0</v>
      </c>
      <c r="Z18" s="37">
        <f t="shared" si="12"/>
        <v>0</v>
      </c>
      <c r="AA18" s="38">
        <f t="shared" si="13"/>
        <v>0</v>
      </c>
    </row>
    <row r="19" spans="1:27" x14ac:dyDescent="0.2">
      <c r="C19" s="33"/>
      <c r="D19" s="31">
        <v>2024</v>
      </c>
      <c r="E19" s="42">
        <f t="shared" ref="E19" si="26">SUM(F19:K19)</f>
        <v>853</v>
      </c>
      <c r="F19" s="46">
        <v>853</v>
      </c>
      <c r="G19" s="46">
        <v>0</v>
      </c>
      <c r="H19" s="46">
        <v>0</v>
      </c>
      <c r="I19" s="46">
        <v>0</v>
      </c>
      <c r="J19" s="46">
        <v>0</v>
      </c>
      <c r="K19" s="43">
        <v>0</v>
      </c>
      <c r="L19" s="39">
        <f t="shared" ref="L19" si="27">SUM(M19:S19)</f>
        <v>853</v>
      </c>
      <c r="M19" s="40">
        <v>853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1">
        <v>0</v>
      </c>
      <c r="T19" s="36">
        <f t="shared" si="6"/>
        <v>0</v>
      </c>
      <c r="U19" s="37">
        <f t="shared" si="7"/>
        <v>0</v>
      </c>
      <c r="V19" s="37">
        <f t="shared" si="8"/>
        <v>0</v>
      </c>
      <c r="W19" s="37">
        <f t="shared" si="9"/>
        <v>0</v>
      </c>
      <c r="X19" s="37">
        <f t="shared" si="10"/>
        <v>0</v>
      </c>
      <c r="Y19" s="37">
        <f t="shared" si="11"/>
        <v>0</v>
      </c>
      <c r="Z19" s="37">
        <f t="shared" si="12"/>
        <v>0</v>
      </c>
      <c r="AA19" s="38">
        <f t="shared" si="13"/>
        <v>0</v>
      </c>
    </row>
    <row r="20" spans="1:27" x14ac:dyDescent="0.2">
      <c r="A20" s="4">
        <v>12328076</v>
      </c>
      <c r="B20" s="1" t="s">
        <v>29</v>
      </c>
      <c r="C20" s="32" t="s">
        <v>6</v>
      </c>
      <c r="D20" s="31">
        <v>2025</v>
      </c>
      <c r="E20" s="42">
        <f t="shared" si="0"/>
        <v>58</v>
      </c>
      <c r="F20" s="46">
        <v>0</v>
      </c>
      <c r="G20" s="46">
        <v>58</v>
      </c>
      <c r="H20" s="46">
        <v>0</v>
      </c>
      <c r="I20" s="46">
        <v>0</v>
      </c>
      <c r="J20" s="46">
        <v>0</v>
      </c>
      <c r="K20" s="43">
        <v>0</v>
      </c>
      <c r="L20" s="39">
        <f t="shared" si="1"/>
        <v>58</v>
      </c>
      <c r="M20" s="40">
        <v>0</v>
      </c>
      <c r="N20" s="40">
        <v>58</v>
      </c>
      <c r="O20" s="40">
        <v>0</v>
      </c>
      <c r="P20" s="40">
        <v>0</v>
      </c>
      <c r="Q20" s="40">
        <v>0</v>
      </c>
      <c r="R20" s="40">
        <v>0</v>
      </c>
      <c r="S20" s="41">
        <v>0</v>
      </c>
      <c r="T20" s="36">
        <f t="shared" si="6"/>
        <v>0</v>
      </c>
      <c r="U20" s="37">
        <f t="shared" si="7"/>
        <v>0</v>
      </c>
      <c r="V20" s="37">
        <f t="shared" si="8"/>
        <v>0</v>
      </c>
      <c r="W20" s="37">
        <f t="shared" si="9"/>
        <v>0</v>
      </c>
      <c r="X20" s="37">
        <f t="shared" si="10"/>
        <v>0</v>
      </c>
      <c r="Y20" s="37">
        <f t="shared" si="11"/>
        <v>0</v>
      </c>
      <c r="Z20" s="37">
        <f t="shared" si="12"/>
        <v>0</v>
      </c>
      <c r="AA20" s="38">
        <f t="shared" si="13"/>
        <v>0</v>
      </c>
    </row>
    <row r="21" spans="1:27" x14ac:dyDescent="0.2">
      <c r="C21" s="33"/>
      <c r="D21" s="31">
        <v>2024</v>
      </c>
      <c r="E21" s="42">
        <f t="shared" ref="E21" si="28">SUM(F21:K21)</f>
        <v>58</v>
      </c>
      <c r="F21" s="46">
        <v>0</v>
      </c>
      <c r="G21" s="46">
        <v>58</v>
      </c>
      <c r="H21" s="46">
        <v>0</v>
      </c>
      <c r="I21" s="46">
        <v>0</v>
      </c>
      <c r="J21" s="46">
        <v>0</v>
      </c>
      <c r="K21" s="43">
        <v>0</v>
      </c>
      <c r="L21" s="39">
        <f t="shared" ref="L21" si="29">SUM(M21:S21)</f>
        <v>58</v>
      </c>
      <c r="M21" s="40">
        <v>0</v>
      </c>
      <c r="N21" s="40">
        <v>58</v>
      </c>
      <c r="O21" s="40">
        <v>0</v>
      </c>
      <c r="P21" s="40">
        <v>0</v>
      </c>
      <c r="Q21" s="40">
        <v>0</v>
      </c>
      <c r="R21" s="40">
        <v>0</v>
      </c>
      <c r="S21" s="41">
        <v>0</v>
      </c>
      <c r="T21" s="36">
        <f t="shared" si="6"/>
        <v>0</v>
      </c>
      <c r="U21" s="37">
        <f t="shared" si="7"/>
        <v>0</v>
      </c>
      <c r="V21" s="37">
        <f t="shared" si="8"/>
        <v>0</v>
      </c>
      <c r="W21" s="37">
        <f t="shared" si="9"/>
        <v>0</v>
      </c>
      <c r="X21" s="37">
        <f t="shared" si="10"/>
        <v>0</v>
      </c>
      <c r="Y21" s="37">
        <f t="shared" si="11"/>
        <v>0</v>
      </c>
      <c r="Z21" s="37">
        <f t="shared" si="12"/>
        <v>0</v>
      </c>
      <c r="AA21" s="38">
        <f t="shared" si="13"/>
        <v>0</v>
      </c>
    </row>
    <row r="22" spans="1:27" x14ac:dyDescent="0.2">
      <c r="A22" s="4">
        <v>12328221</v>
      </c>
      <c r="B22" s="1" t="s">
        <v>35</v>
      </c>
      <c r="C22" s="32" t="s">
        <v>12</v>
      </c>
      <c r="D22" s="31">
        <v>2025</v>
      </c>
      <c r="E22" s="42">
        <f t="shared" si="0"/>
        <v>130</v>
      </c>
      <c r="F22" s="46">
        <v>0</v>
      </c>
      <c r="G22" s="46">
        <v>92</v>
      </c>
      <c r="H22" s="46">
        <v>38</v>
      </c>
      <c r="I22" s="46">
        <v>0</v>
      </c>
      <c r="J22" s="46">
        <v>0</v>
      </c>
      <c r="K22" s="43">
        <v>0</v>
      </c>
      <c r="L22" s="39">
        <f t="shared" si="1"/>
        <v>130</v>
      </c>
      <c r="M22" s="40">
        <v>0</v>
      </c>
      <c r="N22" s="40">
        <v>92</v>
      </c>
      <c r="O22" s="40">
        <v>38</v>
      </c>
      <c r="P22" s="40">
        <v>0</v>
      </c>
      <c r="Q22" s="40">
        <v>0</v>
      </c>
      <c r="R22" s="40">
        <v>0</v>
      </c>
      <c r="S22" s="41">
        <v>0</v>
      </c>
      <c r="T22" s="36">
        <f t="shared" si="6"/>
        <v>0</v>
      </c>
      <c r="U22" s="37">
        <f t="shared" si="7"/>
        <v>0</v>
      </c>
      <c r="V22" s="37">
        <f t="shared" si="8"/>
        <v>0</v>
      </c>
      <c r="W22" s="37">
        <f t="shared" si="9"/>
        <v>0</v>
      </c>
      <c r="X22" s="37">
        <f t="shared" si="10"/>
        <v>0</v>
      </c>
      <c r="Y22" s="37">
        <f t="shared" si="11"/>
        <v>0</v>
      </c>
      <c r="Z22" s="37">
        <f t="shared" si="12"/>
        <v>0</v>
      </c>
      <c r="AA22" s="38">
        <f t="shared" si="13"/>
        <v>0</v>
      </c>
    </row>
    <row r="23" spans="1:27" x14ac:dyDescent="0.2">
      <c r="C23" s="33"/>
      <c r="D23" s="31">
        <v>2024</v>
      </c>
      <c r="E23" s="42">
        <f t="shared" ref="E23" si="30">SUM(F23:K23)</f>
        <v>130</v>
      </c>
      <c r="F23" s="46">
        <v>0</v>
      </c>
      <c r="G23" s="46">
        <v>92</v>
      </c>
      <c r="H23" s="46">
        <v>38</v>
      </c>
      <c r="I23" s="46">
        <v>0</v>
      </c>
      <c r="J23" s="46">
        <v>0</v>
      </c>
      <c r="K23" s="43">
        <v>0</v>
      </c>
      <c r="L23" s="39">
        <f t="shared" ref="L23" si="31">SUM(M23:S23)</f>
        <v>130</v>
      </c>
      <c r="M23" s="40">
        <v>0</v>
      </c>
      <c r="N23" s="40">
        <v>92</v>
      </c>
      <c r="O23" s="40">
        <v>38</v>
      </c>
      <c r="P23" s="40">
        <v>0</v>
      </c>
      <c r="Q23" s="40">
        <v>0</v>
      </c>
      <c r="R23" s="40">
        <v>0</v>
      </c>
      <c r="S23" s="41">
        <v>0</v>
      </c>
      <c r="T23" s="36">
        <f t="shared" si="6"/>
        <v>0</v>
      </c>
      <c r="U23" s="37">
        <f t="shared" si="7"/>
        <v>0</v>
      </c>
      <c r="V23" s="37">
        <f t="shared" si="8"/>
        <v>0</v>
      </c>
      <c r="W23" s="37">
        <f t="shared" si="9"/>
        <v>0</v>
      </c>
      <c r="X23" s="37">
        <f t="shared" si="10"/>
        <v>0</v>
      </c>
      <c r="Y23" s="37">
        <f t="shared" si="11"/>
        <v>0</v>
      </c>
      <c r="Z23" s="37">
        <f t="shared" si="12"/>
        <v>0</v>
      </c>
      <c r="AA23" s="38">
        <f t="shared" si="13"/>
        <v>0</v>
      </c>
    </row>
    <row r="24" spans="1:27" x14ac:dyDescent="0.2">
      <c r="A24" s="4">
        <v>12328087</v>
      </c>
      <c r="B24" s="1" t="s">
        <v>30</v>
      </c>
      <c r="C24" s="32" t="s">
        <v>8</v>
      </c>
      <c r="D24" s="31">
        <v>2025</v>
      </c>
      <c r="E24" s="42">
        <f t="shared" si="0"/>
        <v>72</v>
      </c>
      <c r="F24" s="46">
        <v>0</v>
      </c>
      <c r="G24" s="46">
        <v>72</v>
      </c>
      <c r="H24" s="46">
        <v>0</v>
      </c>
      <c r="I24" s="46">
        <v>0</v>
      </c>
      <c r="J24" s="46">
        <v>0</v>
      </c>
      <c r="K24" s="43">
        <v>0</v>
      </c>
      <c r="L24" s="39">
        <f t="shared" si="1"/>
        <v>72</v>
      </c>
      <c r="M24" s="40">
        <v>0</v>
      </c>
      <c r="N24" s="40">
        <v>72</v>
      </c>
      <c r="O24" s="40">
        <v>0</v>
      </c>
      <c r="P24" s="40">
        <v>0</v>
      </c>
      <c r="Q24" s="40">
        <v>0</v>
      </c>
      <c r="R24" s="40">
        <v>0</v>
      </c>
      <c r="S24" s="41">
        <v>0</v>
      </c>
      <c r="T24" s="36">
        <f t="shared" si="6"/>
        <v>0</v>
      </c>
      <c r="U24" s="37">
        <f t="shared" si="7"/>
        <v>0</v>
      </c>
      <c r="V24" s="37">
        <f t="shared" si="8"/>
        <v>0</v>
      </c>
      <c r="W24" s="37">
        <f t="shared" si="9"/>
        <v>0</v>
      </c>
      <c r="X24" s="37">
        <f t="shared" si="10"/>
        <v>0</v>
      </c>
      <c r="Y24" s="37">
        <f t="shared" si="11"/>
        <v>0</v>
      </c>
      <c r="Z24" s="37">
        <f t="shared" si="12"/>
        <v>0</v>
      </c>
      <c r="AA24" s="38">
        <f t="shared" si="13"/>
        <v>0</v>
      </c>
    </row>
    <row r="25" spans="1:27" x14ac:dyDescent="0.2">
      <c r="C25" s="33"/>
      <c r="D25" s="31">
        <v>2024</v>
      </c>
      <c r="E25" s="42">
        <f t="shared" ref="E25" si="32">SUM(F25:K25)</f>
        <v>72</v>
      </c>
      <c r="F25" s="46">
        <v>0</v>
      </c>
      <c r="G25" s="46">
        <v>72</v>
      </c>
      <c r="H25" s="46">
        <v>0</v>
      </c>
      <c r="I25" s="46">
        <v>0</v>
      </c>
      <c r="J25" s="46">
        <v>0</v>
      </c>
      <c r="K25" s="43">
        <v>0</v>
      </c>
      <c r="L25" s="39">
        <f t="shared" ref="L25" si="33">SUM(M25:S25)</f>
        <v>72</v>
      </c>
      <c r="M25" s="40">
        <v>0</v>
      </c>
      <c r="N25" s="40">
        <v>72</v>
      </c>
      <c r="O25" s="40">
        <v>0</v>
      </c>
      <c r="P25" s="40">
        <v>0</v>
      </c>
      <c r="Q25" s="40">
        <v>0</v>
      </c>
      <c r="R25" s="40">
        <v>0</v>
      </c>
      <c r="S25" s="41">
        <v>0</v>
      </c>
      <c r="T25" s="36">
        <f t="shared" si="6"/>
        <v>0</v>
      </c>
      <c r="U25" s="37">
        <f t="shared" si="7"/>
        <v>0</v>
      </c>
      <c r="V25" s="37">
        <f t="shared" si="8"/>
        <v>0</v>
      </c>
      <c r="W25" s="37">
        <f t="shared" si="9"/>
        <v>0</v>
      </c>
      <c r="X25" s="37">
        <f t="shared" si="10"/>
        <v>0</v>
      </c>
      <c r="Y25" s="37">
        <f t="shared" si="11"/>
        <v>0</v>
      </c>
      <c r="Z25" s="37">
        <f t="shared" si="12"/>
        <v>0</v>
      </c>
      <c r="AA25" s="38">
        <f t="shared" si="13"/>
        <v>0</v>
      </c>
    </row>
    <row r="26" spans="1:27" x14ac:dyDescent="0.2">
      <c r="A26" s="4">
        <v>12328383</v>
      </c>
      <c r="B26" s="1" t="s">
        <v>39</v>
      </c>
      <c r="C26" s="32" t="s">
        <v>13</v>
      </c>
      <c r="D26" s="31">
        <v>2025</v>
      </c>
      <c r="E26" s="42">
        <f t="shared" si="0"/>
        <v>185</v>
      </c>
      <c r="F26" s="46">
        <v>0</v>
      </c>
      <c r="G26" s="46">
        <v>0</v>
      </c>
      <c r="H26" s="46">
        <v>0</v>
      </c>
      <c r="I26" s="46">
        <v>185</v>
      </c>
      <c r="J26" s="46">
        <v>0</v>
      </c>
      <c r="K26" s="43">
        <v>0</v>
      </c>
      <c r="L26" s="39">
        <f t="shared" si="1"/>
        <v>185</v>
      </c>
      <c r="M26" s="40">
        <v>0</v>
      </c>
      <c r="N26" s="40">
        <v>0</v>
      </c>
      <c r="O26" s="40">
        <v>0</v>
      </c>
      <c r="P26" s="40">
        <v>185</v>
      </c>
      <c r="Q26" s="40">
        <v>0</v>
      </c>
      <c r="R26" s="40">
        <v>0</v>
      </c>
      <c r="S26" s="41">
        <v>0</v>
      </c>
      <c r="T26" s="36">
        <f t="shared" si="6"/>
        <v>0</v>
      </c>
      <c r="U26" s="37">
        <f t="shared" si="7"/>
        <v>0</v>
      </c>
      <c r="V26" s="37">
        <f t="shared" si="8"/>
        <v>0</v>
      </c>
      <c r="W26" s="37">
        <f t="shared" si="9"/>
        <v>0</v>
      </c>
      <c r="X26" s="37">
        <f t="shared" si="10"/>
        <v>0</v>
      </c>
      <c r="Y26" s="37">
        <f t="shared" si="11"/>
        <v>0</v>
      </c>
      <c r="Z26" s="37">
        <f t="shared" si="12"/>
        <v>0</v>
      </c>
      <c r="AA26" s="38">
        <f t="shared" si="13"/>
        <v>0</v>
      </c>
    </row>
    <row r="27" spans="1:27" x14ac:dyDescent="0.2">
      <c r="C27" s="33"/>
      <c r="D27" s="31">
        <v>2024</v>
      </c>
      <c r="E27" s="42">
        <f t="shared" ref="E27" si="34">SUM(F27:K27)</f>
        <v>185</v>
      </c>
      <c r="F27" s="46">
        <v>0</v>
      </c>
      <c r="G27" s="46">
        <v>0</v>
      </c>
      <c r="H27" s="46">
        <v>0</v>
      </c>
      <c r="I27" s="46">
        <v>185</v>
      </c>
      <c r="J27" s="46">
        <v>0</v>
      </c>
      <c r="K27" s="43">
        <v>0</v>
      </c>
      <c r="L27" s="39">
        <f t="shared" ref="L27" si="35">SUM(M27:S27)</f>
        <v>185</v>
      </c>
      <c r="M27" s="40">
        <v>0</v>
      </c>
      <c r="N27" s="40">
        <v>0</v>
      </c>
      <c r="O27" s="40">
        <v>0</v>
      </c>
      <c r="P27" s="40">
        <v>185</v>
      </c>
      <c r="Q27" s="40">
        <v>0</v>
      </c>
      <c r="R27" s="40">
        <v>0</v>
      </c>
      <c r="S27" s="41">
        <v>0</v>
      </c>
      <c r="T27" s="36">
        <f t="shared" si="6"/>
        <v>0</v>
      </c>
      <c r="U27" s="37">
        <f t="shared" si="7"/>
        <v>0</v>
      </c>
      <c r="V27" s="37">
        <f t="shared" si="8"/>
        <v>0</v>
      </c>
      <c r="W27" s="37">
        <f t="shared" si="9"/>
        <v>0</v>
      </c>
      <c r="X27" s="37">
        <f t="shared" si="10"/>
        <v>0</v>
      </c>
      <c r="Y27" s="37">
        <f t="shared" si="11"/>
        <v>0</v>
      </c>
      <c r="Z27" s="37">
        <f t="shared" si="12"/>
        <v>0</v>
      </c>
      <c r="AA27" s="38">
        <f t="shared" si="13"/>
        <v>0</v>
      </c>
    </row>
    <row r="28" spans="1:27" x14ac:dyDescent="0.2">
      <c r="A28" s="4">
        <v>12328323</v>
      </c>
      <c r="B28" s="1" t="s">
        <v>37</v>
      </c>
      <c r="C28" s="32" t="s">
        <v>21</v>
      </c>
      <c r="D28" s="31">
        <v>2025</v>
      </c>
      <c r="E28" s="39">
        <f t="shared" si="0"/>
        <v>250</v>
      </c>
      <c r="F28" s="40">
        <v>4</v>
      </c>
      <c r="G28" s="40">
        <v>246</v>
      </c>
      <c r="H28" s="40">
        <v>0</v>
      </c>
      <c r="I28" s="40">
        <v>0</v>
      </c>
      <c r="J28" s="40">
        <v>0</v>
      </c>
      <c r="K28" s="41">
        <v>0</v>
      </c>
      <c r="L28" s="39">
        <f t="shared" si="1"/>
        <v>250</v>
      </c>
      <c r="M28" s="40">
        <v>4</v>
      </c>
      <c r="N28" s="40">
        <v>246</v>
      </c>
      <c r="O28" s="40">
        <v>0</v>
      </c>
      <c r="P28" s="40">
        <v>0</v>
      </c>
      <c r="Q28" s="40">
        <v>0</v>
      </c>
      <c r="R28" s="40">
        <v>0</v>
      </c>
      <c r="S28" s="41">
        <v>0</v>
      </c>
      <c r="T28" s="36">
        <f t="shared" si="6"/>
        <v>0</v>
      </c>
      <c r="U28" s="37">
        <f t="shared" si="7"/>
        <v>0</v>
      </c>
      <c r="V28" s="37">
        <f t="shared" si="8"/>
        <v>0</v>
      </c>
      <c r="W28" s="37">
        <f t="shared" si="9"/>
        <v>0</v>
      </c>
      <c r="X28" s="37">
        <f t="shared" si="10"/>
        <v>0</v>
      </c>
      <c r="Y28" s="37">
        <f t="shared" si="11"/>
        <v>0</v>
      </c>
      <c r="Z28" s="37">
        <f t="shared" si="12"/>
        <v>0</v>
      </c>
      <c r="AA28" s="38">
        <f t="shared" si="13"/>
        <v>0</v>
      </c>
    </row>
    <row r="29" spans="1:27" x14ac:dyDescent="0.2">
      <c r="C29" s="33"/>
      <c r="D29" s="31">
        <v>2024</v>
      </c>
      <c r="E29" s="39">
        <f t="shared" ref="E29" si="36">SUM(F29:K29)</f>
        <v>250</v>
      </c>
      <c r="F29" s="40">
        <v>4</v>
      </c>
      <c r="G29" s="40">
        <v>246</v>
      </c>
      <c r="H29" s="40">
        <v>0</v>
      </c>
      <c r="I29" s="40">
        <v>0</v>
      </c>
      <c r="J29" s="40">
        <v>0</v>
      </c>
      <c r="K29" s="41">
        <v>0</v>
      </c>
      <c r="L29" s="39">
        <f t="shared" ref="L29" si="37">SUM(M29:S29)</f>
        <v>250</v>
      </c>
      <c r="M29" s="40">
        <v>4</v>
      </c>
      <c r="N29" s="40">
        <v>246</v>
      </c>
      <c r="O29" s="40">
        <v>0</v>
      </c>
      <c r="P29" s="40">
        <v>0</v>
      </c>
      <c r="Q29" s="40">
        <v>0</v>
      </c>
      <c r="R29" s="40">
        <v>0</v>
      </c>
      <c r="S29" s="41">
        <v>0</v>
      </c>
      <c r="T29" s="36">
        <f t="shared" si="6"/>
        <v>0</v>
      </c>
      <c r="U29" s="37">
        <f t="shared" si="7"/>
        <v>0</v>
      </c>
      <c r="V29" s="37">
        <f t="shared" si="8"/>
        <v>0</v>
      </c>
      <c r="W29" s="37">
        <f t="shared" si="9"/>
        <v>0</v>
      </c>
      <c r="X29" s="37">
        <f t="shared" si="10"/>
        <v>0</v>
      </c>
      <c r="Y29" s="37">
        <f t="shared" si="11"/>
        <v>0</v>
      </c>
      <c r="Z29" s="37">
        <f t="shared" si="12"/>
        <v>0</v>
      </c>
      <c r="AA29" s="38">
        <f t="shared" si="13"/>
        <v>0</v>
      </c>
    </row>
    <row r="30" spans="1:27" x14ac:dyDescent="0.2">
      <c r="A30" s="4">
        <v>12328115</v>
      </c>
      <c r="B30" s="1" t="s">
        <v>31</v>
      </c>
      <c r="C30" s="32" t="s">
        <v>68</v>
      </c>
      <c r="D30" s="31">
        <v>2025</v>
      </c>
      <c r="E30" s="42">
        <f t="shared" si="0"/>
        <v>1325</v>
      </c>
      <c r="F30" s="46">
        <v>1175</v>
      </c>
      <c r="G30" s="46">
        <v>80</v>
      </c>
      <c r="H30" s="46">
        <v>60</v>
      </c>
      <c r="I30" s="46">
        <v>10</v>
      </c>
      <c r="J30" s="46">
        <v>0</v>
      </c>
      <c r="K30" s="43">
        <v>0</v>
      </c>
      <c r="L30" s="39">
        <f t="shared" si="1"/>
        <v>1325</v>
      </c>
      <c r="M30" s="40">
        <v>1175</v>
      </c>
      <c r="N30" s="40">
        <v>80</v>
      </c>
      <c r="O30" s="40">
        <v>60</v>
      </c>
      <c r="P30" s="40">
        <v>10</v>
      </c>
      <c r="Q30" s="40">
        <v>0</v>
      </c>
      <c r="R30" s="40">
        <v>0</v>
      </c>
      <c r="S30" s="41">
        <v>0</v>
      </c>
      <c r="T30" s="36">
        <f t="shared" si="6"/>
        <v>0</v>
      </c>
      <c r="U30" s="37">
        <f t="shared" si="7"/>
        <v>0</v>
      </c>
      <c r="V30" s="37">
        <f t="shared" si="8"/>
        <v>0</v>
      </c>
      <c r="W30" s="37">
        <f t="shared" si="9"/>
        <v>0</v>
      </c>
      <c r="X30" s="37">
        <f t="shared" si="10"/>
        <v>0</v>
      </c>
      <c r="Y30" s="37">
        <f t="shared" si="11"/>
        <v>0</v>
      </c>
      <c r="Z30" s="37">
        <f t="shared" si="12"/>
        <v>0</v>
      </c>
      <c r="AA30" s="38">
        <f t="shared" si="13"/>
        <v>0</v>
      </c>
    </row>
    <row r="31" spans="1:27" x14ac:dyDescent="0.2">
      <c r="C31" s="33"/>
      <c r="D31" s="35">
        <v>2024</v>
      </c>
      <c r="E31" s="42">
        <f t="shared" ref="E31" si="38">SUM(F31:K31)</f>
        <v>1325</v>
      </c>
      <c r="F31" s="46">
        <v>1175</v>
      </c>
      <c r="G31" s="46">
        <v>80</v>
      </c>
      <c r="H31" s="46">
        <v>60</v>
      </c>
      <c r="I31" s="46">
        <v>10</v>
      </c>
      <c r="J31" s="46">
        <v>0</v>
      </c>
      <c r="K31" s="43">
        <v>0</v>
      </c>
      <c r="L31" s="39">
        <f t="shared" ref="L31" si="39">SUM(M31:S31)</f>
        <v>1325</v>
      </c>
      <c r="M31" s="40">
        <v>1175</v>
      </c>
      <c r="N31" s="40">
        <v>80</v>
      </c>
      <c r="O31" s="40">
        <v>60</v>
      </c>
      <c r="P31" s="40">
        <v>10</v>
      </c>
      <c r="Q31" s="40">
        <v>0</v>
      </c>
      <c r="R31" s="40">
        <v>0</v>
      </c>
      <c r="S31" s="41">
        <v>0</v>
      </c>
      <c r="T31" s="36">
        <f t="shared" si="6"/>
        <v>0</v>
      </c>
      <c r="U31" s="37">
        <f t="shared" si="7"/>
        <v>0</v>
      </c>
      <c r="V31" s="37">
        <f t="shared" si="8"/>
        <v>0</v>
      </c>
      <c r="W31" s="37">
        <f t="shared" si="9"/>
        <v>0</v>
      </c>
      <c r="X31" s="37">
        <f t="shared" si="10"/>
        <v>0</v>
      </c>
      <c r="Y31" s="37">
        <f t="shared" si="11"/>
        <v>0</v>
      </c>
      <c r="Z31" s="37">
        <f t="shared" si="12"/>
        <v>0</v>
      </c>
      <c r="AA31" s="38">
        <f t="shared" si="13"/>
        <v>0</v>
      </c>
    </row>
    <row r="32" spans="1:27" x14ac:dyDescent="0.2">
      <c r="C32" s="32" t="s">
        <v>70</v>
      </c>
      <c r="D32" s="45">
        <v>2025</v>
      </c>
      <c r="E32" s="42">
        <f t="shared" si="0"/>
        <v>176</v>
      </c>
      <c r="F32" s="46">
        <v>0</v>
      </c>
      <c r="G32" s="46">
        <v>0</v>
      </c>
      <c r="H32" s="46">
        <v>0</v>
      </c>
      <c r="I32" s="46">
        <v>132</v>
      </c>
      <c r="J32" s="46">
        <v>44</v>
      </c>
      <c r="K32" s="43">
        <v>0</v>
      </c>
      <c r="L32" s="60">
        <f t="shared" si="1"/>
        <v>176</v>
      </c>
      <c r="M32" s="58">
        <v>0</v>
      </c>
      <c r="N32" s="59">
        <v>0</v>
      </c>
      <c r="O32" s="59">
        <v>0</v>
      </c>
      <c r="P32" s="59">
        <v>176</v>
      </c>
      <c r="Q32" s="59">
        <v>0</v>
      </c>
      <c r="R32" s="59">
        <v>0</v>
      </c>
      <c r="S32" s="61">
        <v>0</v>
      </c>
      <c r="T32" s="36">
        <f t="shared" si="6"/>
        <v>0</v>
      </c>
      <c r="U32" s="37">
        <f t="shared" si="7"/>
        <v>0</v>
      </c>
      <c r="V32" s="37">
        <f t="shared" si="8"/>
        <v>0</v>
      </c>
      <c r="W32" s="37">
        <f t="shared" si="9"/>
        <v>0</v>
      </c>
      <c r="X32" s="37">
        <f t="shared" si="10"/>
        <v>44</v>
      </c>
      <c r="Y32" s="37">
        <f t="shared" si="11"/>
        <v>-44</v>
      </c>
      <c r="Z32" s="37">
        <f t="shared" si="12"/>
        <v>0</v>
      </c>
      <c r="AA32" s="38">
        <f t="shared" si="13"/>
        <v>0</v>
      </c>
    </row>
    <row r="33" spans="1:27" x14ac:dyDescent="0.2">
      <c r="C33" s="33"/>
      <c r="D33" s="45">
        <v>2024</v>
      </c>
      <c r="E33" s="42">
        <f t="shared" ref="E33" si="40">SUM(F33:K33)</f>
        <v>176</v>
      </c>
      <c r="F33" s="46">
        <v>0</v>
      </c>
      <c r="G33" s="46">
        <v>0</v>
      </c>
      <c r="H33" s="46">
        <v>0</v>
      </c>
      <c r="I33" s="46">
        <v>176</v>
      </c>
      <c r="J33" s="46">
        <v>0</v>
      </c>
      <c r="K33" s="43">
        <v>0</v>
      </c>
      <c r="L33" s="60">
        <f t="shared" ref="L33" si="41">SUM(M33:S33)</f>
        <v>176</v>
      </c>
      <c r="M33" s="58">
        <v>0</v>
      </c>
      <c r="N33" s="59">
        <v>0</v>
      </c>
      <c r="O33" s="59">
        <v>0</v>
      </c>
      <c r="P33" s="59">
        <v>176</v>
      </c>
      <c r="Q33" s="59">
        <v>0</v>
      </c>
      <c r="R33" s="59">
        <v>0</v>
      </c>
      <c r="S33" s="61">
        <v>0</v>
      </c>
      <c r="T33" s="36">
        <f t="shared" si="6"/>
        <v>0</v>
      </c>
      <c r="U33" s="37">
        <f t="shared" si="7"/>
        <v>0</v>
      </c>
      <c r="V33" s="37">
        <f t="shared" si="8"/>
        <v>0</v>
      </c>
      <c r="W33" s="37">
        <f t="shared" si="9"/>
        <v>0</v>
      </c>
      <c r="X33" s="37">
        <f t="shared" si="10"/>
        <v>0</v>
      </c>
      <c r="Y33" s="37">
        <f t="shared" si="11"/>
        <v>0</v>
      </c>
      <c r="Z33" s="37">
        <f t="shared" si="12"/>
        <v>0</v>
      </c>
      <c r="AA33" s="38">
        <f t="shared" si="13"/>
        <v>0</v>
      </c>
    </row>
    <row r="34" spans="1:27" x14ac:dyDescent="0.2">
      <c r="A34" s="4">
        <v>22328116</v>
      </c>
      <c r="B34" s="1" t="s">
        <v>43</v>
      </c>
      <c r="C34" s="34" t="s">
        <v>5</v>
      </c>
      <c r="D34" s="31">
        <v>2025</v>
      </c>
      <c r="E34" s="39">
        <f t="shared" si="0"/>
        <v>1</v>
      </c>
      <c r="F34" s="40">
        <v>0</v>
      </c>
      <c r="G34" s="40">
        <v>1</v>
      </c>
      <c r="H34" s="40">
        <v>0</v>
      </c>
      <c r="I34" s="40">
        <v>0</v>
      </c>
      <c r="J34" s="40">
        <v>0</v>
      </c>
      <c r="K34" s="41">
        <v>0</v>
      </c>
      <c r="L34" s="39">
        <f t="shared" si="1"/>
        <v>1</v>
      </c>
      <c r="M34" s="40">
        <v>0</v>
      </c>
      <c r="N34" s="40">
        <v>1</v>
      </c>
      <c r="O34" s="40">
        <v>0</v>
      </c>
      <c r="P34" s="40">
        <v>0</v>
      </c>
      <c r="Q34" s="40">
        <v>0</v>
      </c>
      <c r="R34" s="40">
        <v>0</v>
      </c>
      <c r="S34" s="41">
        <v>0</v>
      </c>
      <c r="T34" s="36">
        <f t="shared" si="6"/>
        <v>0</v>
      </c>
      <c r="U34" s="37">
        <f t="shared" si="7"/>
        <v>0</v>
      </c>
      <c r="V34" s="37">
        <f t="shared" si="8"/>
        <v>0</v>
      </c>
      <c r="W34" s="37">
        <f t="shared" si="9"/>
        <v>0</v>
      </c>
      <c r="X34" s="37">
        <f t="shared" si="10"/>
        <v>0</v>
      </c>
      <c r="Y34" s="37">
        <f t="shared" si="11"/>
        <v>0</v>
      </c>
      <c r="Z34" s="37">
        <f t="shared" si="12"/>
        <v>0</v>
      </c>
      <c r="AA34" s="38">
        <f t="shared" si="13"/>
        <v>0</v>
      </c>
    </row>
    <row r="35" spans="1:27" x14ac:dyDescent="0.2">
      <c r="C35" s="33"/>
      <c r="D35" s="31">
        <v>2024</v>
      </c>
      <c r="E35" s="39">
        <f t="shared" ref="E35" si="42">SUM(F35:K35)</f>
        <v>1</v>
      </c>
      <c r="F35" s="40">
        <v>0</v>
      </c>
      <c r="G35" s="40">
        <v>1</v>
      </c>
      <c r="H35" s="40">
        <v>0</v>
      </c>
      <c r="I35" s="40">
        <v>0</v>
      </c>
      <c r="J35" s="40">
        <v>0</v>
      </c>
      <c r="K35" s="41">
        <v>0</v>
      </c>
      <c r="L35" s="39">
        <f t="shared" ref="L35" si="43">SUM(M35:S35)</f>
        <v>1</v>
      </c>
      <c r="M35" s="40">
        <v>0</v>
      </c>
      <c r="N35" s="40">
        <v>1</v>
      </c>
      <c r="O35" s="40">
        <v>0</v>
      </c>
      <c r="P35" s="40">
        <v>0</v>
      </c>
      <c r="Q35" s="40">
        <v>0</v>
      </c>
      <c r="R35" s="40">
        <v>0</v>
      </c>
      <c r="S35" s="41">
        <v>0</v>
      </c>
      <c r="T35" s="36">
        <f t="shared" si="6"/>
        <v>0</v>
      </c>
      <c r="U35" s="37">
        <f t="shared" si="7"/>
        <v>0</v>
      </c>
      <c r="V35" s="37">
        <f t="shared" si="8"/>
        <v>0</v>
      </c>
      <c r="W35" s="37">
        <f t="shared" si="9"/>
        <v>0</v>
      </c>
      <c r="X35" s="37">
        <f t="shared" si="10"/>
        <v>0</v>
      </c>
      <c r="Y35" s="37">
        <f t="shared" si="11"/>
        <v>0</v>
      </c>
      <c r="Z35" s="37">
        <f t="shared" si="12"/>
        <v>0</v>
      </c>
      <c r="AA35" s="38">
        <f t="shared" si="13"/>
        <v>0</v>
      </c>
    </row>
    <row r="36" spans="1:27" x14ac:dyDescent="0.2">
      <c r="A36" s="4">
        <v>22328331</v>
      </c>
      <c r="B36" s="1" t="s">
        <v>47</v>
      </c>
      <c r="C36" s="32" t="s">
        <v>20</v>
      </c>
      <c r="D36" s="31">
        <v>2025</v>
      </c>
      <c r="E36" s="42">
        <f t="shared" si="0"/>
        <v>12</v>
      </c>
      <c r="F36" s="46">
        <v>0</v>
      </c>
      <c r="G36" s="46">
        <v>12</v>
      </c>
      <c r="H36" s="46">
        <v>0</v>
      </c>
      <c r="I36" s="46">
        <v>0</v>
      </c>
      <c r="J36" s="46">
        <v>0</v>
      </c>
      <c r="K36" s="43">
        <v>0</v>
      </c>
      <c r="L36" s="39">
        <f t="shared" si="1"/>
        <v>12</v>
      </c>
      <c r="M36" s="40">
        <v>0</v>
      </c>
      <c r="N36" s="40">
        <v>12</v>
      </c>
      <c r="O36" s="40">
        <v>0</v>
      </c>
      <c r="P36" s="40">
        <v>0</v>
      </c>
      <c r="Q36" s="40">
        <v>0</v>
      </c>
      <c r="R36" s="40">
        <v>0</v>
      </c>
      <c r="S36" s="41">
        <v>0</v>
      </c>
      <c r="T36" s="36">
        <f t="shared" si="6"/>
        <v>0</v>
      </c>
      <c r="U36" s="37">
        <f t="shared" si="7"/>
        <v>0</v>
      </c>
      <c r="V36" s="37">
        <f t="shared" si="8"/>
        <v>0</v>
      </c>
      <c r="W36" s="37">
        <f t="shared" si="9"/>
        <v>0</v>
      </c>
      <c r="X36" s="37">
        <f t="shared" si="10"/>
        <v>0</v>
      </c>
      <c r="Y36" s="37">
        <f t="shared" si="11"/>
        <v>0</v>
      </c>
      <c r="Z36" s="37">
        <f t="shared" si="12"/>
        <v>0</v>
      </c>
      <c r="AA36" s="38">
        <f t="shared" si="13"/>
        <v>0</v>
      </c>
    </row>
    <row r="37" spans="1:27" x14ac:dyDescent="0.2">
      <c r="C37" s="33"/>
      <c r="D37" s="31">
        <v>2024</v>
      </c>
      <c r="E37" s="42">
        <f t="shared" ref="E37" si="44">SUM(F37:K37)</f>
        <v>12</v>
      </c>
      <c r="F37" s="46">
        <v>0</v>
      </c>
      <c r="G37" s="46">
        <v>12</v>
      </c>
      <c r="H37" s="46">
        <v>0</v>
      </c>
      <c r="I37" s="46">
        <v>0</v>
      </c>
      <c r="J37" s="46">
        <v>0</v>
      </c>
      <c r="K37" s="43">
        <v>0</v>
      </c>
      <c r="L37" s="39">
        <f t="shared" ref="L37" si="45">SUM(M37:S37)</f>
        <v>12</v>
      </c>
      <c r="M37" s="40">
        <v>0</v>
      </c>
      <c r="N37" s="40">
        <v>12</v>
      </c>
      <c r="O37" s="40">
        <v>0</v>
      </c>
      <c r="P37" s="40">
        <v>0</v>
      </c>
      <c r="Q37" s="40">
        <v>0</v>
      </c>
      <c r="R37" s="40">
        <v>0</v>
      </c>
      <c r="S37" s="41">
        <v>0</v>
      </c>
      <c r="T37" s="36">
        <f t="shared" si="6"/>
        <v>0</v>
      </c>
      <c r="U37" s="37">
        <f t="shared" si="7"/>
        <v>0</v>
      </c>
      <c r="V37" s="37">
        <f t="shared" si="8"/>
        <v>0</v>
      </c>
      <c r="W37" s="37">
        <f t="shared" si="9"/>
        <v>0</v>
      </c>
      <c r="X37" s="37">
        <f t="shared" si="10"/>
        <v>0</v>
      </c>
      <c r="Y37" s="37">
        <f t="shared" si="11"/>
        <v>0</v>
      </c>
      <c r="Z37" s="37">
        <f t="shared" si="12"/>
        <v>0</v>
      </c>
      <c r="AA37" s="38">
        <f t="shared" si="13"/>
        <v>0</v>
      </c>
    </row>
    <row r="38" spans="1:27" x14ac:dyDescent="0.2">
      <c r="A38" s="4">
        <v>22328358</v>
      </c>
      <c r="B38" s="1" t="s">
        <v>50</v>
      </c>
      <c r="C38" s="32" t="s">
        <v>1</v>
      </c>
      <c r="D38" s="31">
        <v>2025</v>
      </c>
      <c r="E38" s="42">
        <f t="shared" si="0"/>
        <v>2</v>
      </c>
      <c r="F38" s="46">
        <v>0</v>
      </c>
      <c r="G38" s="46">
        <v>0</v>
      </c>
      <c r="H38" s="46">
        <v>0</v>
      </c>
      <c r="I38" s="46">
        <v>2</v>
      </c>
      <c r="J38" s="46">
        <v>0</v>
      </c>
      <c r="K38" s="43">
        <v>0</v>
      </c>
      <c r="L38" s="39">
        <f t="shared" si="1"/>
        <v>2</v>
      </c>
      <c r="M38" s="40">
        <v>0</v>
      </c>
      <c r="N38" s="40">
        <v>0</v>
      </c>
      <c r="O38" s="40">
        <v>0</v>
      </c>
      <c r="P38" s="40">
        <v>2</v>
      </c>
      <c r="Q38" s="40">
        <v>0</v>
      </c>
      <c r="R38" s="40">
        <v>0</v>
      </c>
      <c r="S38" s="41">
        <v>0</v>
      </c>
      <c r="T38" s="36">
        <f t="shared" si="6"/>
        <v>0</v>
      </c>
      <c r="U38" s="37">
        <f t="shared" si="7"/>
        <v>0</v>
      </c>
      <c r="V38" s="37">
        <f t="shared" si="8"/>
        <v>0</v>
      </c>
      <c r="W38" s="37">
        <f t="shared" si="9"/>
        <v>0</v>
      </c>
      <c r="X38" s="37">
        <f t="shared" si="10"/>
        <v>0</v>
      </c>
      <c r="Y38" s="37">
        <f t="shared" si="11"/>
        <v>0</v>
      </c>
      <c r="Z38" s="37">
        <f t="shared" si="12"/>
        <v>0</v>
      </c>
      <c r="AA38" s="38">
        <f t="shared" si="13"/>
        <v>0</v>
      </c>
    </row>
    <row r="39" spans="1:27" x14ac:dyDescent="0.2">
      <c r="C39" s="33"/>
      <c r="D39" s="31">
        <v>2024</v>
      </c>
      <c r="E39" s="42">
        <f t="shared" ref="E39" si="46">SUM(F39:K39)</f>
        <v>2</v>
      </c>
      <c r="F39" s="46">
        <v>0</v>
      </c>
      <c r="G39" s="46">
        <v>0</v>
      </c>
      <c r="H39" s="46">
        <v>0</v>
      </c>
      <c r="I39" s="46">
        <v>2</v>
      </c>
      <c r="J39" s="46">
        <v>0</v>
      </c>
      <c r="K39" s="43">
        <v>0</v>
      </c>
      <c r="L39" s="39">
        <f t="shared" ref="L39" si="47">SUM(M39:S39)</f>
        <v>2</v>
      </c>
      <c r="M39" s="40">
        <v>0</v>
      </c>
      <c r="N39" s="40">
        <v>0</v>
      </c>
      <c r="O39" s="40">
        <v>0</v>
      </c>
      <c r="P39" s="40">
        <v>2</v>
      </c>
      <c r="Q39" s="40">
        <v>0</v>
      </c>
      <c r="R39" s="40">
        <v>0</v>
      </c>
      <c r="S39" s="41">
        <v>0</v>
      </c>
      <c r="T39" s="36">
        <f t="shared" si="6"/>
        <v>0</v>
      </c>
      <c r="U39" s="37">
        <f t="shared" si="7"/>
        <v>0</v>
      </c>
      <c r="V39" s="37">
        <f t="shared" si="8"/>
        <v>0</v>
      </c>
      <c r="W39" s="37">
        <f t="shared" si="9"/>
        <v>0</v>
      </c>
      <c r="X39" s="37">
        <f t="shared" si="10"/>
        <v>0</v>
      </c>
      <c r="Y39" s="37">
        <f t="shared" si="11"/>
        <v>0</v>
      </c>
      <c r="Z39" s="37">
        <f t="shared" si="12"/>
        <v>0</v>
      </c>
      <c r="AA39" s="38">
        <f t="shared" si="13"/>
        <v>0</v>
      </c>
    </row>
    <row r="40" spans="1:27" x14ac:dyDescent="0.2">
      <c r="A40" s="4">
        <v>22328515</v>
      </c>
      <c r="B40" s="1" t="s">
        <v>53</v>
      </c>
      <c r="C40" s="32" t="s">
        <v>2</v>
      </c>
      <c r="D40" s="31">
        <v>2025</v>
      </c>
      <c r="E40" s="42">
        <f t="shared" si="0"/>
        <v>12</v>
      </c>
      <c r="F40" s="46">
        <v>0</v>
      </c>
      <c r="G40" s="46">
        <v>12</v>
      </c>
      <c r="H40" s="46">
        <v>0</v>
      </c>
      <c r="I40" s="46">
        <v>0</v>
      </c>
      <c r="J40" s="46">
        <v>0</v>
      </c>
      <c r="K40" s="43">
        <v>0</v>
      </c>
      <c r="L40" s="39">
        <f t="shared" si="1"/>
        <v>12</v>
      </c>
      <c r="M40" s="40">
        <v>0</v>
      </c>
      <c r="N40" s="40">
        <v>12</v>
      </c>
      <c r="O40" s="40">
        <v>0</v>
      </c>
      <c r="P40" s="40">
        <v>0</v>
      </c>
      <c r="Q40" s="40">
        <v>0</v>
      </c>
      <c r="R40" s="40">
        <v>0</v>
      </c>
      <c r="S40" s="41">
        <v>0</v>
      </c>
      <c r="T40" s="36">
        <f t="shared" si="6"/>
        <v>0</v>
      </c>
      <c r="U40" s="37">
        <f t="shared" si="7"/>
        <v>0</v>
      </c>
      <c r="V40" s="37">
        <f t="shared" si="8"/>
        <v>0</v>
      </c>
      <c r="W40" s="37">
        <f t="shared" si="9"/>
        <v>0</v>
      </c>
      <c r="X40" s="37">
        <f t="shared" si="10"/>
        <v>0</v>
      </c>
      <c r="Y40" s="37">
        <f t="shared" si="11"/>
        <v>0</v>
      </c>
      <c r="Z40" s="37">
        <f t="shared" si="12"/>
        <v>0</v>
      </c>
      <c r="AA40" s="38">
        <f t="shared" si="13"/>
        <v>0</v>
      </c>
    </row>
    <row r="41" spans="1:27" x14ac:dyDescent="0.2">
      <c r="C41" s="33"/>
      <c r="D41" s="31">
        <v>2024</v>
      </c>
      <c r="E41" s="42">
        <f t="shared" ref="E41" si="48">SUM(F41:K41)</f>
        <v>12</v>
      </c>
      <c r="F41" s="46">
        <v>0</v>
      </c>
      <c r="G41" s="46">
        <v>12</v>
      </c>
      <c r="H41" s="46">
        <v>0</v>
      </c>
      <c r="I41" s="46">
        <v>0</v>
      </c>
      <c r="J41" s="46">
        <v>0</v>
      </c>
      <c r="K41" s="43">
        <v>0</v>
      </c>
      <c r="L41" s="39">
        <f t="shared" ref="L41" si="49">SUM(M41:S41)</f>
        <v>12</v>
      </c>
      <c r="M41" s="40">
        <v>0</v>
      </c>
      <c r="N41" s="40">
        <v>12</v>
      </c>
      <c r="O41" s="40">
        <v>0</v>
      </c>
      <c r="P41" s="40">
        <v>0</v>
      </c>
      <c r="Q41" s="40">
        <v>0</v>
      </c>
      <c r="R41" s="40">
        <v>0</v>
      </c>
      <c r="S41" s="41">
        <v>0</v>
      </c>
      <c r="T41" s="36">
        <f t="shared" si="6"/>
        <v>0</v>
      </c>
      <c r="U41" s="37">
        <f t="shared" si="7"/>
        <v>0</v>
      </c>
      <c r="V41" s="37">
        <f t="shared" si="8"/>
        <v>0</v>
      </c>
      <c r="W41" s="37">
        <f t="shared" si="9"/>
        <v>0</v>
      </c>
      <c r="X41" s="37">
        <f t="shared" si="10"/>
        <v>0</v>
      </c>
      <c r="Y41" s="37">
        <f t="shared" si="11"/>
        <v>0</v>
      </c>
      <c r="Z41" s="37">
        <f t="shared" si="12"/>
        <v>0</v>
      </c>
      <c r="AA41" s="38">
        <f t="shared" si="13"/>
        <v>0</v>
      </c>
    </row>
    <row r="42" spans="1:27" x14ac:dyDescent="0.2">
      <c r="A42" s="4">
        <v>22328565</v>
      </c>
      <c r="B42" s="1" t="s">
        <v>55</v>
      </c>
      <c r="C42" s="32" t="s">
        <v>16</v>
      </c>
      <c r="D42" s="31">
        <v>2025</v>
      </c>
      <c r="E42" s="42">
        <f t="shared" si="0"/>
        <v>10</v>
      </c>
      <c r="F42" s="46">
        <v>0</v>
      </c>
      <c r="G42" s="46">
        <v>10</v>
      </c>
      <c r="H42" s="46">
        <v>0</v>
      </c>
      <c r="I42" s="46">
        <v>0</v>
      </c>
      <c r="J42" s="46">
        <v>0</v>
      </c>
      <c r="K42" s="43">
        <v>0</v>
      </c>
      <c r="L42" s="39">
        <f t="shared" si="1"/>
        <v>10</v>
      </c>
      <c r="M42" s="40">
        <v>0</v>
      </c>
      <c r="N42" s="40">
        <v>10</v>
      </c>
      <c r="O42" s="40">
        <v>0</v>
      </c>
      <c r="P42" s="40">
        <v>0</v>
      </c>
      <c r="Q42" s="40">
        <v>0</v>
      </c>
      <c r="R42" s="40">
        <v>0</v>
      </c>
      <c r="S42" s="41">
        <v>0</v>
      </c>
      <c r="T42" s="36">
        <f t="shared" si="6"/>
        <v>0</v>
      </c>
      <c r="U42" s="37">
        <f t="shared" si="7"/>
        <v>0</v>
      </c>
      <c r="V42" s="37">
        <f t="shared" si="8"/>
        <v>0</v>
      </c>
      <c r="W42" s="37">
        <f t="shared" si="9"/>
        <v>0</v>
      </c>
      <c r="X42" s="37">
        <f t="shared" si="10"/>
        <v>0</v>
      </c>
      <c r="Y42" s="37">
        <f t="shared" si="11"/>
        <v>0</v>
      </c>
      <c r="Z42" s="37">
        <f t="shared" si="12"/>
        <v>0</v>
      </c>
      <c r="AA42" s="38">
        <f t="shared" si="13"/>
        <v>0</v>
      </c>
    </row>
    <row r="43" spans="1:27" x14ac:dyDescent="0.2">
      <c r="C43" s="33"/>
      <c r="D43" s="31">
        <v>2024</v>
      </c>
      <c r="E43" s="42">
        <f t="shared" ref="E43" si="50">SUM(F43:K43)</f>
        <v>10</v>
      </c>
      <c r="F43" s="46">
        <v>0</v>
      </c>
      <c r="G43" s="46">
        <v>10</v>
      </c>
      <c r="H43" s="46">
        <v>0</v>
      </c>
      <c r="I43" s="46">
        <v>0</v>
      </c>
      <c r="J43" s="46">
        <v>0</v>
      </c>
      <c r="K43" s="43">
        <v>0</v>
      </c>
      <c r="L43" s="39">
        <f t="shared" ref="L43" si="51">SUM(M43:S43)</f>
        <v>10</v>
      </c>
      <c r="M43" s="40">
        <v>0</v>
      </c>
      <c r="N43" s="40">
        <v>10</v>
      </c>
      <c r="O43" s="40">
        <v>0</v>
      </c>
      <c r="P43" s="40">
        <v>0</v>
      </c>
      <c r="Q43" s="40">
        <v>0</v>
      </c>
      <c r="R43" s="40">
        <v>0</v>
      </c>
      <c r="S43" s="41">
        <v>0</v>
      </c>
      <c r="T43" s="36">
        <f t="shared" si="6"/>
        <v>0</v>
      </c>
      <c r="U43" s="37">
        <f t="shared" si="7"/>
        <v>0</v>
      </c>
      <c r="V43" s="37">
        <f t="shared" si="8"/>
        <v>0</v>
      </c>
      <c r="W43" s="37">
        <f t="shared" si="9"/>
        <v>0</v>
      </c>
      <c r="X43" s="37">
        <f t="shared" si="10"/>
        <v>0</v>
      </c>
      <c r="Y43" s="37">
        <f t="shared" si="11"/>
        <v>0</v>
      </c>
      <c r="Z43" s="37">
        <f t="shared" si="12"/>
        <v>0</v>
      </c>
      <c r="AA43" s="38">
        <f t="shared" si="13"/>
        <v>0</v>
      </c>
    </row>
    <row r="44" spans="1:27" x14ac:dyDescent="0.2">
      <c r="C44" s="34" t="s">
        <v>71</v>
      </c>
      <c r="D44" s="31">
        <v>2025</v>
      </c>
      <c r="E44" s="42">
        <f t="shared" ref="E44" si="52">SUM(F44:K44)</f>
        <v>9</v>
      </c>
      <c r="F44" s="46">
        <v>0</v>
      </c>
      <c r="G44" s="46">
        <v>9</v>
      </c>
      <c r="H44" s="46">
        <v>0</v>
      </c>
      <c r="I44" s="46">
        <v>0</v>
      </c>
      <c r="J44" s="46">
        <v>0</v>
      </c>
      <c r="K44" s="43">
        <v>0</v>
      </c>
      <c r="L44" s="39">
        <f t="shared" ref="L44" si="53">SUM(M44:S44)</f>
        <v>9</v>
      </c>
      <c r="M44" s="40">
        <v>0</v>
      </c>
      <c r="N44" s="40">
        <v>9</v>
      </c>
      <c r="O44" s="40">
        <v>0</v>
      </c>
      <c r="P44" s="40">
        <v>0</v>
      </c>
      <c r="Q44" s="40">
        <v>0</v>
      </c>
      <c r="R44" s="40">
        <v>0</v>
      </c>
      <c r="S44" s="41">
        <v>0</v>
      </c>
      <c r="T44" s="36">
        <f t="shared" si="6"/>
        <v>0</v>
      </c>
      <c r="U44" s="37">
        <f t="shared" si="7"/>
        <v>0</v>
      </c>
      <c r="V44" s="37">
        <f t="shared" si="8"/>
        <v>0</v>
      </c>
      <c r="W44" s="37">
        <f t="shared" si="9"/>
        <v>0</v>
      </c>
      <c r="X44" s="37">
        <f t="shared" si="10"/>
        <v>0</v>
      </c>
      <c r="Y44" s="37">
        <f t="shared" si="11"/>
        <v>0</v>
      </c>
      <c r="Z44" s="37">
        <f t="shared" si="12"/>
        <v>0</v>
      </c>
      <c r="AA44" s="38">
        <f t="shared" si="13"/>
        <v>0</v>
      </c>
    </row>
    <row r="45" spans="1:27" x14ac:dyDescent="0.2">
      <c r="C45" s="34"/>
      <c r="D45" s="31">
        <v>2024</v>
      </c>
      <c r="E45" s="42">
        <f t="shared" ref="E45" si="54">SUM(F45:K45)</f>
        <v>9</v>
      </c>
      <c r="F45" s="46">
        <v>0</v>
      </c>
      <c r="G45" s="46">
        <v>9</v>
      </c>
      <c r="H45" s="46">
        <v>0</v>
      </c>
      <c r="I45" s="46">
        <v>0</v>
      </c>
      <c r="J45" s="46">
        <v>0</v>
      </c>
      <c r="K45" s="43">
        <v>0</v>
      </c>
      <c r="L45" s="39">
        <f t="shared" ref="L45" si="55">SUM(M45:S45)</f>
        <v>9</v>
      </c>
      <c r="M45" s="40">
        <v>0</v>
      </c>
      <c r="N45" s="40">
        <v>9</v>
      </c>
      <c r="O45" s="40">
        <v>0</v>
      </c>
      <c r="P45" s="40">
        <v>0</v>
      </c>
      <c r="Q45" s="40">
        <v>0</v>
      </c>
      <c r="R45" s="40">
        <v>0</v>
      </c>
      <c r="S45" s="41">
        <v>0</v>
      </c>
      <c r="T45" s="36">
        <f t="shared" si="6"/>
        <v>0</v>
      </c>
      <c r="U45" s="37">
        <f t="shared" si="7"/>
        <v>0</v>
      </c>
      <c r="V45" s="37">
        <f t="shared" si="8"/>
        <v>0</v>
      </c>
      <c r="W45" s="37">
        <f t="shared" si="9"/>
        <v>0</v>
      </c>
      <c r="X45" s="37">
        <f t="shared" si="10"/>
        <v>0</v>
      </c>
      <c r="Y45" s="37">
        <f t="shared" si="11"/>
        <v>0</v>
      </c>
      <c r="Z45" s="37">
        <f t="shared" si="12"/>
        <v>0</v>
      </c>
      <c r="AA45" s="38">
        <f t="shared" si="13"/>
        <v>0</v>
      </c>
    </row>
    <row r="46" spans="1:27" x14ac:dyDescent="0.2">
      <c r="A46" s="4">
        <v>22328342</v>
      </c>
      <c r="B46" s="1" t="s">
        <v>49</v>
      </c>
      <c r="C46" s="63" t="s">
        <v>75</v>
      </c>
      <c r="D46" s="31">
        <v>2025</v>
      </c>
      <c r="E46" s="42">
        <f t="shared" si="0"/>
        <v>16</v>
      </c>
      <c r="F46" s="46">
        <v>0</v>
      </c>
      <c r="G46" s="46">
        <v>16</v>
      </c>
      <c r="H46" s="46">
        <v>0</v>
      </c>
      <c r="I46" s="46">
        <v>0</v>
      </c>
      <c r="J46" s="46">
        <v>0</v>
      </c>
      <c r="K46" s="43">
        <v>0</v>
      </c>
      <c r="L46" s="39">
        <f t="shared" si="1"/>
        <v>16</v>
      </c>
      <c r="M46" s="40">
        <v>0</v>
      </c>
      <c r="N46" s="40">
        <v>16</v>
      </c>
      <c r="O46" s="40">
        <v>0</v>
      </c>
      <c r="P46" s="40">
        <v>0</v>
      </c>
      <c r="Q46" s="40">
        <v>0</v>
      </c>
      <c r="R46" s="40">
        <v>0</v>
      </c>
      <c r="S46" s="41">
        <v>0</v>
      </c>
      <c r="T46" s="36">
        <f t="shared" si="6"/>
        <v>0</v>
      </c>
      <c r="U46" s="37">
        <f t="shared" si="7"/>
        <v>0</v>
      </c>
      <c r="V46" s="37">
        <f t="shared" si="8"/>
        <v>0</v>
      </c>
      <c r="W46" s="37">
        <f t="shared" si="9"/>
        <v>0</v>
      </c>
      <c r="X46" s="37">
        <f t="shared" si="10"/>
        <v>0</v>
      </c>
      <c r="Y46" s="37">
        <f t="shared" si="11"/>
        <v>0</v>
      </c>
      <c r="Z46" s="37">
        <f t="shared" si="12"/>
        <v>0</v>
      </c>
      <c r="AA46" s="38">
        <f t="shared" si="13"/>
        <v>0</v>
      </c>
    </row>
    <row r="47" spans="1:27" x14ac:dyDescent="0.2">
      <c r="C47" s="33"/>
      <c r="D47" s="31">
        <v>2024</v>
      </c>
      <c r="E47" s="42">
        <f t="shared" ref="E47" si="56">SUM(F47:K47)</f>
        <v>16</v>
      </c>
      <c r="F47" s="46">
        <v>0</v>
      </c>
      <c r="G47" s="46">
        <v>16</v>
      </c>
      <c r="H47" s="46">
        <v>0</v>
      </c>
      <c r="I47" s="46">
        <v>0</v>
      </c>
      <c r="J47" s="46">
        <v>0</v>
      </c>
      <c r="K47" s="43">
        <v>0</v>
      </c>
      <c r="L47" s="39">
        <f t="shared" ref="L47" si="57">SUM(M47:S47)</f>
        <v>16</v>
      </c>
      <c r="M47" s="40">
        <v>0</v>
      </c>
      <c r="N47" s="40">
        <v>16</v>
      </c>
      <c r="O47" s="40">
        <v>0</v>
      </c>
      <c r="P47" s="40">
        <v>0</v>
      </c>
      <c r="Q47" s="40">
        <v>0</v>
      </c>
      <c r="R47" s="40">
        <v>0</v>
      </c>
      <c r="S47" s="41">
        <v>0</v>
      </c>
      <c r="T47" s="36">
        <f t="shared" si="6"/>
        <v>0</v>
      </c>
      <c r="U47" s="37">
        <f t="shared" si="7"/>
        <v>0</v>
      </c>
      <c r="V47" s="37">
        <f t="shared" si="8"/>
        <v>0</v>
      </c>
      <c r="W47" s="37">
        <f t="shared" si="9"/>
        <v>0</v>
      </c>
      <c r="X47" s="37">
        <f t="shared" si="10"/>
        <v>0</v>
      </c>
      <c r="Y47" s="37">
        <f t="shared" si="11"/>
        <v>0</v>
      </c>
      <c r="Z47" s="37">
        <f t="shared" si="12"/>
        <v>0</v>
      </c>
      <c r="AA47" s="38">
        <f t="shared" si="13"/>
        <v>0</v>
      </c>
    </row>
    <row r="48" spans="1:27" x14ac:dyDescent="0.2">
      <c r="A48" s="4">
        <v>22328367</v>
      </c>
      <c r="B48" s="1" t="s">
        <v>51</v>
      </c>
      <c r="C48" s="32" t="s">
        <v>17</v>
      </c>
      <c r="D48" s="31">
        <v>2025</v>
      </c>
      <c r="E48" s="39">
        <f t="shared" si="0"/>
        <v>3</v>
      </c>
      <c r="F48" s="40">
        <v>0</v>
      </c>
      <c r="G48" s="40">
        <v>0</v>
      </c>
      <c r="H48" s="40">
        <v>0</v>
      </c>
      <c r="I48" s="40">
        <v>0</v>
      </c>
      <c r="J48" s="40">
        <v>3</v>
      </c>
      <c r="K48" s="41">
        <v>0</v>
      </c>
      <c r="L48" s="39">
        <f t="shared" si="1"/>
        <v>3</v>
      </c>
      <c r="M48" s="40">
        <v>0</v>
      </c>
      <c r="N48" s="40">
        <v>3</v>
      </c>
      <c r="O48" s="40">
        <v>0</v>
      </c>
      <c r="P48" s="40">
        <v>0</v>
      </c>
      <c r="Q48" s="40">
        <v>0</v>
      </c>
      <c r="R48" s="40">
        <v>0</v>
      </c>
      <c r="S48" s="41">
        <v>0</v>
      </c>
      <c r="T48" s="36">
        <f t="shared" si="6"/>
        <v>0</v>
      </c>
      <c r="U48" s="37">
        <f t="shared" si="7"/>
        <v>0</v>
      </c>
      <c r="V48" s="37">
        <f t="shared" si="8"/>
        <v>3</v>
      </c>
      <c r="W48" s="37">
        <f t="shared" si="9"/>
        <v>0</v>
      </c>
      <c r="X48" s="37">
        <f t="shared" si="10"/>
        <v>0</v>
      </c>
      <c r="Y48" s="37">
        <f t="shared" si="11"/>
        <v>-3</v>
      </c>
      <c r="Z48" s="37">
        <f t="shared" si="12"/>
        <v>0</v>
      </c>
      <c r="AA48" s="38">
        <f t="shared" si="13"/>
        <v>0</v>
      </c>
    </row>
    <row r="49" spans="1:27" x14ac:dyDescent="0.2">
      <c r="C49" s="33"/>
      <c r="D49" s="31">
        <v>2024</v>
      </c>
      <c r="E49" s="39">
        <f t="shared" ref="E49" si="58">SUM(F49:K49)</f>
        <v>19</v>
      </c>
      <c r="F49" s="40">
        <v>0</v>
      </c>
      <c r="G49" s="40">
        <v>19</v>
      </c>
      <c r="H49" s="40">
        <v>0</v>
      </c>
      <c r="I49" s="40">
        <v>0</v>
      </c>
      <c r="J49" s="40">
        <v>0</v>
      </c>
      <c r="K49" s="41">
        <v>0</v>
      </c>
      <c r="L49" s="39">
        <f t="shared" ref="L49" si="59">SUM(M49:S49)</f>
        <v>19</v>
      </c>
      <c r="M49" s="40">
        <v>0</v>
      </c>
      <c r="N49" s="40">
        <v>19</v>
      </c>
      <c r="O49" s="40">
        <v>0</v>
      </c>
      <c r="P49" s="40">
        <v>0</v>
      </c>
      <c r="Q49" s="40">
        <v>0</v>
      </c>
      <c r="R49" s="40">
        <v>0</v>
      </c>
      <c r="S49" s="41">
        <v>0</v>
      </c>
      <c r="T49" s="36">
        <f t="shared" si="6"/>
        <v>0</v>
      </c>
      <c r="U49" s="37">
        <f t="shared" si="7"/>
        <v>0</v>
      </c>
      <c r="V49" s="37">
        <f t="shared" si="8"/>
        <v>0</v>
      </c>
      <c r="W49" s="37">
        <f t="shared" si="9"/>
        <v>0</v>
      </c>
      <c r="X49" s="37">
        <f t="shared" si="10"/>
        <v>0</v>
      </c>
      <c r="Y49" s="37">
        <f t="shared" si="11"/>
        <v>0</v>
      </c>
      <c r="Z49" s="37">
        <f t="shared" si="12"/>
        <v>0</v>
      </c>
      <c r="AA49" s="38">
        <f t="shared" si="13"/>
        <v>0</v>
      </c>
    </row>
    <row r="50" spans="1:27" x14ac:dyDescent="0.2">
      <c r="A50" s="4">
        <v>22328295</v>
      </c>
      <c r="B50" s="1" t="s">
        <v>46</v>
      </c>
      <c r="C50" s="32" t="s">
        <v>22</v>
      </c>
      <c r="D50" s="31">
        <v>2025</v>
      </c>
      <c r="E50" s="42">
        <f t="shared" si="0"/>
        <v>17</v>
      </c>
      <c r="F50" s="46">
        <v>0</v>
      </c>
      <c r="G50" s="46">
        <v>17</v>
      </c>
      <c r="H50" s="46">
        <v>0</v>
      </c>
      <c r="I50" s="46">
        <v>0</v>
      </c>
      <c r="J50" s="46">
        <v>0</v>
      </c>
      <c r="K50" s="43">
        <v>0</v>
      </c>
      <c r="L50" s="39">
        <f t="shared" si="1"/>
        <v>17</v>
      </c>
      <c r="M50" s="40">
        <v>0</v>
      </c>
      <c r="N50" s="40">
        <v>17</v>
      </c>
      <c r="O50" s="40">
        <v>0</v>
      </c>
      <c r="P50" s="40">
        <v>0</v>
      </c>
      <c r="Q50" s="40">
        <v>0</v>
      </c>
      <c r="R50" s="40">
        <v>0</v>
      </c>
      <c r="S50" s="41">
        <v>0</v>
      </c>
      <c r="T50" s="36">
        <f t="shared" si="6"/>
        <v>0</v>
      </c>
      <c r="U50" s="37">
        <f t="shared" si="7"/>
        <v>0</v>
      </c>
      <c r="V50" s="37">
        <f t="shared" si="8"/>
        <v>0</v>
      </c>
      <c r="W50" s="37">
        <f t="shared" si="9"/>
        <v>0</v>
      </c>
      <c r="X50" s="37">
        <f t="shared" si="10"/>
        <v>0</v>
      </c>
      <c r="Y50" s="37">
        <f t="shared" si="11"/>
        <v>0</v>
      </c>
      <c r="Z50" s="37">
        <f t="shared" si="12"/>
        <v>0</v>
      </c>
      <c r="AA50" s="38">
        <f t="shared" si="13"/>
        <v>0</v>
      </c>
    </row>
    <row r="51" spans="1:27" x14ac:dyDescent="0.2">
      <c r="C51" s="33"/>
      <c r="D51" s="31">
        <v>2024</v>
      </c>
      <c r="E51" s="42">
        <f t="shared" ref="E51" si="60">SUM(F51:K51)</f>
        <v>17</v>
      </c>
      <c r="F51" s="46">
        <v>0</v>
      </c>
      <c r="G51" s="46">
        <v>17</v>
      </c>
      <c r="H51" s="46">
        <v>0</v>
      </c>
      <c r="I51" s="46">
        <v>0</v>
      </c>
      <c r="J51" s="46">
        <v>0</v>
      </c>
      <c r="K51" s="43">
        <v>0</v>
      </c>
      <c r="L51" s="39">
        <f t="shared" ref="L51" si="61">SUM(M51:S51)</f>
        <v>17</v>
      </c>
      <c r="M51" s="40">
        <v>0</v>
      </c>
      <c r="N51" s="40">
        <v>17</v>
      </c>
      <c r="O51" s="40">
        <v>0</v>
      </c>
      <c r="P51" s="40">
        <v>0</v>
      </c>
      <c r="Q51" s="40">
        <v>0</v>
      </c>
      <c r="R51" s="40">
        <v>0</v>
      </c>
      <c r="S51" s="41">
        <v>0</v>
      </c>
      <c r="T51" s="36">
        <f t="shared" si="6"/>
        <v>0</v>
      </c>
      <c r="U51" s="37">
        <f t="shared" si="7"/>
        <v>0</v>
      </c>
      <c r="V51" s="37">
        <f t="shared" si="8"/>
        <v>0</v>
      </c>
      <c r="W51" s="37">
        <f t="shared" si="9"/>
        <v>0</v>
      </c>
      <c r="X51" s="37">
        <f t="shared" si="10"/>
        <v>0</v>
      </c>
      <c r="Y51" s="37">
        <f t="shared" si="11"/>
        <v>0</v>
      </c>
      <c r="Z51" s="37">
        <f t="shared" si="12"/>
        <v>0</v>
      </c>
      <c r="AA51" s="38">
        <f t="shared" si="13"/>
        <v>0</v>
      </c>
    </row>
    <row r="52" spans="1:27" x14ac:dyDescent="0.2">
      <c r="A52" s="4">
        <v>22328336</v>
      </c>
      <c r="B52" s="1" t="s">
        <v>48</v>
      </c>
      <c r="C52" s="32" t="s">
        <v>69</v>
      </c>
      <c r="D52" s="31">
        <v>2025</v>
      </c>
      <c r="E52" s="42">
        <f t="shared" si="0"/>
        <v>8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3">
        <v>8</v>
      </c>
      <c r="L52" s="39">
        <f t="shared" si="1"/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1">
        <v>0</v>
      </c>
      <c r="T52" s="36">
        <f t="shared" si="6"/>
        <v>-8</v>
      </c>
      <c r="U52" s="37">
        <f t="shared" si="7"/>
        <v>0</v>
      </c>
      <c r="V52" s="37">
        <f t="shared" si="8"/>
        <v>0</v>
      </c>
      <c r="W52" s="37">
        <f t="shared" si="9"/>
        <v>0</v>
      </c>
      <c r="X52" s="37">
        <f t="shared" si="10"/>
        <v>0</v>
      </c>
      <c r="Y52" s="37">
        <f t="shared" si="11"/>
        <v>0</v>
      </c>
      <c r="Z52" s="37">
        <f t="shared" si="12"/>
        <v>-8</v>
      </c>
      <c r="AA52" s="38">
        <f t="shared" si="13"/>
        <v>0</v>
      </c>
    </row>
    <row r="53" spans="1:27" x14ac:dyDescent="0.2">
      <c r="C53" s="33"/>
      <c r="D53" s="31">
        <v>2024</v>
      </c>
      <c r="E53" s="42">
        <f t="shared" ref="E53" si="62">SUM(F53:K53)</f>
        <v>8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3">
        <v>8</v>
      </c>
      <c r="L53" s="39">
        <f t="shared" ref="L53" si="63">SUM(M53:S53)</f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1">
        <v>0</v>
      </c>
      <c r="T53" s="36">
        <f t="shared" si="6"/>
        <v>-8</v>
      </c>
      <c r="U53" s="37">
        <f t="shared" si="7"/>
        <v>0</v>
      </c>
      <c r="V53" s="37">
        <f t="shared" si="8"/>
        <v>0</v>
      </c>
      <c r="W53" s="37">
        <f t="shared" si="9"/>
        <v>0</v>
      </c>
      <c r="X53" s="37">
        <f t="shared" si="10"/>
        <v>0</v>
      </c>
      <c r="Y53" s="37">
        <f t="shared" si="11"/>
        <v>0</v>
      </c>
      <c r="Z53" s="37">
        <f t="shared" si="12"/>
        <v>-8</v>
      </c>
      <c r="AA53" s="38">
        <f t="shared" si="13"/>
        <v>0</v>
      </c>
    </row>
    <row r="54" spans="1:27" x14ac:dyDescent="0.2">
      <c r="A54" s="4">
        <v>22328099</v>
      </c>
      <c r="B54" s="1" t="s">
        <v>42</v>
      </c>
      <c r="C54" s="32" t="s">
        <v>18</v>
      </c>
      <c r="D54" s="31">
        <v>2025</v>
      </c>
      <c r="E54" s="42">
        <f t="shared" si="0"/>
        <v>9</v>
      </c>
      <c r="F54" s="46">
        <v>0</v>
      </c>
      <c r="G54" s="46">
        <v>9</v>
      </c>
      <c r="H54" s="46">
        <v>0</v>
      </c>
      <c r="I54" s="46">
        <v>0</v>
      </c>
      <c r="J54" s="46">
        <v>0</v>
      </c>
      <c r="K54" s="43">
        <v>0</v>
      </c>
      <c r="L54" s="39">
        <f t="shared" si="1"/>
        <v>9</v>
      </c>
      <c r="M54" s="40">
        <v>0</v>
      </c>
      <c r="N54" s="40">
        <v>9</v>
      </c>
      <c r="O54" s="40">
        <v>0</v>
      </c>
      <c r="P54" s="40">
        <v>0</v>
      </c>
      <c r="Q54" s="40">
        <v>0</v>
      </c>
      <c r="R54" s="40">
        <v>0</v>
      </c>
      <c r="S54" s="41">
        <v>0</v>
      </c>
      <c r="T54" s="36">
        <f t="shared" si="6"/>
        <v>0</v>
      </c>
      <c r="U54" s="37">
        <f t="shared" si="7"/>
        <v>0</v>
      </c>
      <c r="V54" s="37">
        <f t="shared" si="8"/>
        <v>0</v>
      </c>
      <c r="W54" s="37">
        <f t="shared" si="9"/>
        <v>0</v>
      </c>
      <c r="X54" s="37">
        <f t="shared" si="10"/>
        <v>0</v>
      </c>
      <c r="Y54" s="37">
        <f t="shared" si="11"/>
        <v>0</v>
      </c>
      <c r="Z54" s="37">
        <f t="shared" si="12"/>
        <v>0</v>
      </c>
      <c r="AA54" s="38">
        <f t="shared" si="13"/>
        <v>0</v>
      </c>
    </row>
    <row r="55" spans="1:27" x14ac:dyDescent="0.2">
      <c r="C55" s="33"/>
      <c r="D55" s="31">
        <v>2024</v>
      </c>
      <c r="E55" s="42">
        <f t="shared" ref="E55" si="64">SUM(F55:K55)</f>
        <v>9</v>
      </c>
      <c r="F55" s="46">
        <v>0</v>
      </c>
      <c r="G55" s="46">
        <v>9</v>
      </c>
      <c r="H55" s="46">
        <v>0</v>
      </c>
      <c r="I55" s="46">
        <v>0</v>
      </c>
      <c r="J55" s="46">
        <v>0</v>
      </c>
      <c r="K55" s="43">
        <v>0</v>
      </c>
      <c r="L55" s="39">
        <f t="shared" ref="L55" si="65">SUM(M55:S55)</f>
        <v>9</v>
      </c>
      <c r="M55" s="40">
        <v>0</v>
      </c>
      <c r="N55" s="40">
        <v>9</v>
      </c>
      <c r="O55" s="40">
        <v>0</v>
      </c>
      <c r="P55" s="40">
        <v>0</v>
      </c>
      <c r="Q55" s="40">
        <v>0</v>
      </c>
      <c r="R55" s="40">
        <v>0</v>
      </c>
      <c r="S55" s="41">
        <v>0</v>
      </c>
      <c r="T55" s="36">
        <f t="shared" si="6"/>
        <v>0</v>
      </c>
      <c r="U55" s="37">
        <f t="shared" si="7"/>
        <v>0</v>
      </c>
      <c r="V55" s="37">
        <f t="shared" si="8"/>
        <v>0</v>
      </c>
      <c r="W55" s="37">
        <f t="shared" si="9"/>
        <v>0</v>
      </c>
      <c r="X55" s="37">
        <f t="shared" si="10"/>
        <v>0</v>
      </c>
      <c r="Y55" s="37">
        <f t="shared" si="11"/>
        <v>0</v>
      </c>
      <c r="Z55" s="37">
        <f t="shared" si="12"/>
        <v>0</v>
      </c>
      <c r="AA55" s="38">
        <f t="shared" si="13"/>
        <v>0</v>
      </c>
    </row>
    <row r="56" spans="1:27" x14ac:dyDescent="0.2">
      <c r="A56" s="4">
        <v>22328282</v>
      </c>
      <c r="B56" s="1" t="s">
        <v>45</v>
      </c>
      <c r="C56" s="32" t="s">
        <v>0</v>
      </c>
      <c r="D56" s="31">
        <v>2025</v>
      </c>
      <c r="E56" s="42">
        <f t="shared" si="0"/>
        <v>15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3">
        <v>15</v>
      </c>
      <c r="L56" s="39">
        <f t="shared" si="1"/>
        <v>15</v>
      </c>
      <c r="M56" s="40">
        <v>0</v>
      </c>
      <c r="N56" s="40">
        <v>0</v>
      </c>
      <c r="O56" s="40">
        <v>0</v>
      </c>
      <c r="P56" s="40">
        <v>0</v>
      </c>
      <c r="Q56" s="40">
        <v>15</v>
      </c>
      <c r="R56" s="40">
        <v>0</v>
      </c>
      <c r="S56" s="41">
        <v>0</v>
      </c>
      <c r="T56" s="36">
        <f t="shared" si="6"/>
        <v>0</v>
      </c>
      <c r="U56" s="37">
        <f t="shared" si="7"/>
        <v>0</v>
      </c>
      <c r="V56" s="37">
        <f t="shared" si="8"/>
        <v>0</v>
      </c>
      <c r="W56" s="37">
        <f t="shared" si="9"/>
        <v>0</v>
      </c>
      <c r="X56" s="37">
        <f t="shared" si="10"/>
        <v>0</v>
      </c>
      <c r="Y56" s="37">
        <f t="shared" si="11"/>
        <v>15</v>
      </c>
      <c r="Z56" s="37">
        <f t="shared" si="12"/>
        <v>-15</v>
      </c>
      <c r="AA56" s="38">
        <f t="shared" si="13"/>
        <v>0</v>
      </c>
    </row>
    <row r="57" spans="1:27" x14ac:dyDescent="0.2">
      <c r="C57" s="33"/>
      <c r="D57" s="31">
        <v>2024</v>
      </c>
      <c r="E57" s="42">
        <f t="shared" ref="E57" si="66">SUM(F57:K57)</f>
        <v>15</v>
      </c>
      <c r="F57" s="46">
        <v>0</v>
      </c>
      <c r="G57" s="46">
        <v>15</v>
      </c>
      <c r="H57" s="46">
        <v>0</v>
      </c>
      <c r="I57" s="46">
        <v>0</v>
      </c>
      <c r="J57" s="46">
        <v>0</v>
      </c>
      <c r="K57" s="43">
        <v>0</v>
      </c>
      <c r="L57" s="39">
        <f t="shared" ref="L57" si="67">SUM(M57:S57)</f>
        <v>15</v>
      </c>
      <c r="M57" s="40">
        <v>0</v>
      </c>
      <c r="N57" s="40">
        <v>0</v>
      </c>
      <c r="O57" s="40">
        <v>0</v>
      </c>
      <c r="P57" s="40">
        <v>0</v>
      </c>
      <c r="Q57" s="40">
        <v>15</v>
      </c>
      <c r="R57" s="40">
        <v>0</v>
      </c>
      <c r="S57" s="41">
        <v>0</v>
      </c>
      <c r="T57" s="36">
        <f t="shared" si="6"/>
        <v>0</v>
      </c>
      <c r="U57" s="37">
        <f t="shared" si="7"/>
        <v>0</v>
      </c>
      <c r="V57" s="37">
        <f t="shared" si="8"/>
        <v>-15</v>
      </c>
      <c r="W57" s="37">
        <f t="shared" si="9"/>
        <v>0</v>
      </c>
      <c r="X57" s="37">
        <f t="shared" si="10"/>
        <v>0</v>
      </c>
      <c r="Y57" s="37">
        <f t="shared" si="11"/>
        <v>15</v>
      </c>
      <c r="Z57" s="37">
        <f t="shared" si="12"/>
        <v>0</v>
      </c>
      <c r="AA57" s="38">
        <f t="shared" si="13"/>
        <v>0</v>
      </c>
    </row>
    <row r="58" spans="1:27" x14ac:dyDescent="0.2">
      <c r="A58" s="4">
        <v>22328612</v>
      </c>
      <c r="B58" s="1" t="s">
        <v>56</v>
      </c>
      <c r="C58" s="32" t="s">
        <v>14</v>
      </c>
      <c r="D58" s="31">
        <v>2025</v>
      </c>
      <c r="E58" s="42">
        <f t="shared" si="0"/>
        <v>19</v>
      </c>
      <c r="F58" s="46">
        <v>0</v>
      </c>
      <c r="G58" s="46">
        <v>0</v>
      </c>
      <c r="H58" s="46">
        <v>19</v>
      </c>
      <c r="I58" s="46">
        <v>0</v>
      </c>
      <c r="J58" s="46">
        <v>0</v>
      </c>
      <c r="K58" s="43">
        <v>0</v>
      </c>
      <c r="L58" s="39">
        <f t="shared" si="1"/>
        <v>19</v>
      </c>
      <c r="M58" s="40">
        <v>0</v>
      </c>
      <c r="N58" s="40">
        <v>0</v>
      </c>
      <c r="O58" s="40">
        <v>19</v>
      </c>
      <c r="P58" s="40">
        <v>0</v>
      </c>
      <c r="Q58" s="40">
        <v>0</v>
      </c>
      <c r="R58" s="40">
        <v>0</v>
      </c>
      <c r="S58" s="41">
        <v>0</v>
      </c>
      <c r="T58" s="36">
        <f t="shared" si="6"/>
        <v>0</v>
      </c>
      <c r="U58" s="37">
        <f t="shared" si="7"/>
        <v>0</v>
      </c>
      <c r="V58" s="37">
        <f t="shared" si="8"/>
        <v>0</v>
      </c>
      <c r="W58" s="37">
        <f t="shared" si="9"/>
        <v>0</v>
      </c>
      <c r="X58" s="37">
        <f t="shared" si="10"/>
        <v>0</v>
      </c>
      <c r="Y58" s="37">
        <f t="shared" si="11"/>
        <v>0</v>
      </c>
      <c r="Z58" s="37">
        <f t="shared" si="12"/>
        <v>0</v>
      </c>
      <c r="AA58" s="38">
        <f t="shared" si="13"/>
        <v>0</v>
      </c>
    </row>
    <row r="59" spans="1:27" x14ac:dyDescent="0.2">
      <c r="C59" s="33"/>
      <c r="D59" s="31">
        <v>2024</v>
      </c>
      <c r="E59" s="42">
        <f t="shared" ref="E59" si="68">SUM(F59:K59)</f>
        <v>19</v>
      </c>
      <c r="F59" s="46">
        <v>0</v>
      </c>
      <c r="G59" s="46">
        <v>0</v>
      </c>
      <c r="H59" s="46">
        <v>19</v>
      </c>
      <c r="I59" s="46">
        <v>0</v>
      </c>
      <c r="J59" s="46">
        <v>0</v>
      </c>
      <c r="K59" s="43">
        <v>0</v>
      </c>
      <c r="L59" s="39">
        <f t="shared" ref="L59" si="69">SUM(M59:S59)</f>
        <v>19</v>
      </c>
      <c r="M59" s="40">
        <v>0</v>
      </c>
      <c r="N59" s="40">
        <v>0</v>
      </c>
      <c r="O59" s="40">
        <v>19</v>
      </c>
      <c r="P59" s="40">
        <v>0</v>
      </c>
      <c r="Q59" s="40">
        <v>0</v>
      </c>
      <c r="R59" s="40">
        <v>0</v>
      </c>
      <c r="S59" s="41">
        <v>0</v>
      </c>
      <c r="T59" s="36">
        <f t="shared" si="6"/>
        <v>0</v>
      </c>
      <c r="U59" s="37">
        <f t="shared" si="7"/>
        <v>0</v>
      </c>
      <c r="V59" s="37">
        <f t="shared" si="8"/>
        <v>0</v>
      </c>
      <c r="W59" s="37">
        <f t="shared" si="9"/>
        <v>0</v>
      </c>
      <c r="X59" s="37">
        <f t="shared" si="10"/>
        <v>0</v>
      </c>
      <c r="Y59" s="37">
        <f t="shared" si="11"/>
        <v>0</v>
      </c>
      <c r="Z59" s="37">
        <f t="shared" si="12"/>
        <v>0</v>
      </c>
      <c r="AA59" s="38">
        <f t="shared" si="13"/>
        <v>0</v>
      </c>
    </row>
    <row r="60" spans="1:27" x14ac:dyDescent="0.2">
      <c r="A60" s="4">
        <v>22328435</v>
      </c>
      <c r="B60" s="1" t="s">
        <v>52</v>
      </c>
      <c r="C60" s="32" t="s">
        <v>19</v>
      </c>
      <c r="D60" s="31">
        <v>2025</v>
      </c>
      <c r="E60" s="42">
        <f t="shared" si="0"/>
        <v>11</v>
      </c>
      <c r="F60" s="46">
        <v>0</v>
      </c>
      <c r="G60" s="46">
        <v>11</v>
      </c>
      <c r="H60" s="46">
        <v>0</v>
      </c>
      <c r="I60" s="46">
        <v>0</v>
      </c>
      <c r="J60" s="46">
        <v>0</v>
      </c>
      <c r="K60" s="43">
        <v>0</v>
      </c>
      <c r="L60" s="39">
        <f t="shared" si="1"/>
        <v>11</v>
      </c>
      <c r="M60" s="40">
        <v>0</v>
      </c>
      <c r="N60" s="40">
        <v>11</v>
      </c>
      <c r="O60" s="40">
        <v>0</v>
      </c>
      <c r="P60" s="40">
        <v>0</v>
      </c>
      <c r="Q60" s="40">
        <v>0</v>
      </c>
      <c r="R60" s="40">
        <v>0</v>
      </c>
      <c r="S60" s="41">
        <v>0</v>
      </c>
      <c r="T60" s="36">
        <f t="shared" si="6"/>
        <v>0</v>
      </c>
      <c r="U60" s="37">
        <f t="shared" si="7"/>
        <v>0</v>
      </c>
      <c r="V60" s="37">
        <f t="shared" si="8"/>
        <v>0</v>
      </c>
      <c r="W60" s="37">
        <f t="shared" si="9"/>
        <v>0</v>
      </c>
      <c r="X60" s="37">
        <f t="shared" si="10"/>
        <v>0</v>
      </c>
      <c r="Y60" s="37">
        <f t="shared" si="11"/>
        <v>0</v>
      </c>
      <c r="Z60" s="37">
        <f t="shared" si="12"/>
        <v>0</v>
      </c>
      <c r="AA60" s="38">
        <f t="shared" si="13"/>
        <v>0</v>
      </c>
    </row>
    <row r="61" spans="1:27" x14ac:dyDescent="0.2">
      <c r="C61" s="33"/>
      <c r="D61" s="31">
        <v>2024</v>
      </c>
      <c r="E61" s="42">
        <f t="shared" ref="E61" si="70">SUM(F61:K61)</f>
        <v>11</v>
      </c>
      <c r="F61" s="46">
        <v>0</v>
      </c>
      <c r="G61" s="46">
        <v>11</v>
      </c>
      <c r="H61" s="46">
        <v>0</v>
      </c>
      <c r="I61" s="46">
        <v>0</v>
      </c>
      <c r="J61" s="46">
        <v>0</v>
      </c>
      <c r="K61" s="43">
        <v>0</v>
      </c>
      <c r="L61" s="39">
        <f t="shared" ref="L61" si="71">SUM(M61:S61)</f>
        <v>11</v>
      </c>
      <c r="M61" s="40">
        <v>0</v>
      </c>
      <c r="N61" s="40">
        <v>11</v>
      </c>
      <c r="O61" s="40">
        <v>0</v>
      </c>
      <c r="P61" s="40">
        <v>0</v>
      </c>
      <c r="Q61" s="40">
        <v>0</v>
      </c>
      <c r="R61" s="40">
        <v>0</v>
      </c>
      <c r="S61" s="41">
        <v>0</v>
      </c>
      <c r="T61" s="36">
        <f t="shared" si="6"/>
        <v>0</v>
      </c>
      <c r="U61" s="37">
        <f t="shared" si="7"/>
        <v>0</v>
      </c>
      <c r="V61" s="37">
        <f t="shared" si="8"/>
        <v>0</v>
      </c>
      <c r="W61" s="37">
        <f t="shared" si="9"/>
        <v>0</v>
      </c>
      <c r="X61" s="37">
        <f t="shared" si="10"/>
        <v>0</v>
      </c>
      <c r="Y61" s="37">
        <f t="shared" si="11"/>
        <v>0</v>
      </c>
      <c r="Z61" s="37">
        <f t="shared" si="12"/>
        <v>0</v>
      </c>
      <c r="AA61" s="38">
        <f t="shared" si="13"/>
        <v>0</v>
      </c>
    </row>
    <row r="62" spans="1:27" x14ac:dyDescent="0.2">
      <c r="A62" s="4">
        <v>22328188</v>
      </c>
      <c r="B62" s="1" t="s">
        <v>44</v>
      </c>
      <c r="C62" s="32" t="s">
        <v>3</v>
      </c>
      <c r="D62" s="31">
        <v>2025</v>
      </c>
      <c r="E62" s="42">
        <f t="shared" si="0"/>
        <v>6</v>
      </c>
      <c r="F62" s="40">
        <v>0</v>
      </c>
      <c r="G62" s="40">
        <v>0</v>
      </c>
      <c r="H62" s="40">
        <v>6</v>
      </c>
      <c r="I62" s="40">
        <v>0</v>
      </c>
      <c r="J62" s="40">
        <v>0</v>
      </c>
      <c r="K62" s="41">
        <v>0</v>
      </c>
      <c r="L62" s="39">
        <f t="shared" si="1"/>
        <v>6</v>
      </c>
      <c r="M62" s="40">
        <v>0</v>
      </c>
      <c r="N62" s="40">
        <v>0</v>
      </c>
      <c r="O62" s="40">
        <v>6</v>
      </c>
      <c r="P62" s="40">
        <v>0</v>
      </c>
      <c r="Q62" s="40">
        <v>0</v>
      </c>
      <c r="R62" s="40">
        <v>0</v>
      </c>
      <c r="S62" s="41">
        <v>0</v>
      </c>
      <c r="T62" s="36">
        <f t="shared" si="6"/>
        <v>0</v>
      </c>
      <c r="U62" s="37">
        <f t="shared" si="7"/>
        <v>0</v>
      </c>
      <c r="V62" s="37">
        <f t="shared" si="8"/>
        <v>0</v>
      </c>
      <c r="W62" s="37">
        <f t="shared" si="9"/>
        <v>0</v>
      </c>
      <c r="X62" s="37">
        <f t="shared" si="10"/>
        <v>0</v>
      </c>
      <c r="Y62" s="37">
        <f t="shared" si="11"/>
        <v>0</v>
      </c>
      <c r="Z62" s="37">
        <f t="shared" si="12"/>
        <v>0</v>
      </c>
      <c r="AA62" s="38">
        <f t="shared" si="13"/>
        <v>0</v>
      </c>
    </row>
    <row r="63" spans="1:27" x14ac:dyDescent="0.2">
      <c r="C63" s="33"/>
      <c r="D63" s="31">
        <v>2024</v>
      </c>
      <c r="E63" s="42">
        <f t="shared" ref="E63" si="72">SUM(F63:K63)</f>
        <v>6</v>
      </c>
      <c r="F63" s="40">
        <v>0</v>
      </c>
      <c r="G63" s="40">
        <v>0</v>
      </c>
      <c r="H63" s="40">
        <v>6</v>
      </c>
      <c r="I63" s="40">
        <v>0</v>
      </c>
      <c r="J63" s="40">
        <v>0</v>
      </c>
      <c r="K63" s="41">
        <v>0</v>
      </c>
      <c r="L63" s="39">
        <f t="shared" ref="L63" si="73">SUM(M63:S63)</f>
        <v>6</v>
      </c>
      <c r="M63" s="40">
        <v>0</v>
      </c>
      <c r="N63" s="40">
        <v>0</v>
      </c>
      <c r="O63" s="40">
        <v>6</v>
      </c>
      <c r="P63" s="40">
        <v>0</v>
      </c>
      <c r="Q63" s="40">
        <v>0</v>
      </c>
      <c r="R63" s="40">
        <v>0</v>
      </c>
      <c r="S63" s="41">
        <v>0</v>
      </c>
      <c r="T63" s="36">
        <f t="shared" si="6"/>
        <v>0</v>
      </c>
      <c r="U63" s="37">
        <f t="shared" si="7"/>
        <v>0</v>
      </c>
      <c r="V63" s="37">
        <f t="shared" si="8"/>
        <v>0</v>
      </c>
      <c r="W63" s="37">
        <f t="shared" si="9"/>
        <v>0</v>
      </c>
      <c r="X63" s="37">
        <f t="shared" si="10"/>
        <v>0</v>
      </c>
      <c r="Y63" s="37">
        <f t="shared" si="11"/>
        <v>0</v>
      </c>
      <c r="Z63" s="37">
        <f t="shared" si="12"/>
        <v>0</v>
      </c>
      <c r="AA63" s="38">
        <f t="shared" si="13"/>
        <v>0</v>
      </c>
    </row>
    <row r="64" spans="1:27" x14ac:dyDescent="0.2">
      <c r="C64" s="34" t="s">
        <v>72</v>
      </c>
      <c r="D64" s="31">
        <v>2025</v>
      </c>
      <c r="E64" s="42">
        <f t="shared" ref="E64" si="74">SUM(F64:K64)</f>
        <v>19</v>
      </c>
      <c r="F64" s="40">
        <v>0</v>
      </c>
      <c r="G64" s="40">
        <v>19</v>
      </c>
      <c r="H64" s="40">
        <v>0</v>
      </c>
      <c r="I64" s="40">
        <v>0</v>
      </c>
      <c r="J64" s="40">
        <v>0</v>
      </c>
      <c r="K64" s="41">
        <v>0</v>
      </c>
      <c r="L64" s="39">
        <f t="shared" ref="L64" si="75">SUM(M64:S64)</f>
        <v>19</v>
      </c>
      <c r="M64" s="40">
        <v>0</v>
      </c>
      <c r="N64" s="40">
        <v>19</v>
      </c>
      <c r="O64" s="40">
        <v>0</v>
      </c>
      <c r="P64" s="40">
        <v>0</v>
      </c>
      <c r="Q64" s="40">
        <v>0</v>
      </c>
      <c r="R64" s="40">
        <v>0</v>
      </c>
      <c r="S64" s="41">
        <v>0</v>
      </c>
      <c r="T64" s="36">
        <f t="shared" si="6"/>
        <v>0</v>
      </c>
      <c r="U64" s="37">
        <f t="shared" si="7"/>
        <v>0</v>
      </c>
      <c r="V64" s="37">
        <f t="shared" si="8"/>
        <v>0</v>
      </c>
      <c r="W64" s="37">
        <f t="shared" si="9"/>
        <v>0</v>
      </c>
      <c r="X64" s="37">
        <f t="shared" si="10"/>
        <v>0</v>
      </c>
      <c r="Y64" s="37">
        <f t="shared" si="11"/>
        <v>0</v>
      </c>
      <c r="Z64" s="37">
        <f t="shared" si="12"/>
        <v>0</v>
      </c>
      <c r="AA64" s="38">
        <f t="shared" si="13"/>
        <v>0</v>
      </c>
    </row>
    <row r="65" spans="1:27" x14ac:dyDescent="0.2">
      <c r="C65" s="34"/>
      <c r="D65" s="31">
        <v>2024</v>
      </c>
      <c r="E65" s="42">
        <f t="shared" ref="E65" si="76">SUM(F65:K65)</f>
        <v>19</v>
      </c>
      <c r="F65" s="40">
        <v>0</v>
      </c>
      <c r="G65" s="40">
        <v>19</v>
      </c>
      <c r="H65" s="40">
        <v>0</v>
      </c>
      <c r="I65" s="40">
        <v>0</v>
      </c>
      <c r="J65" s="40">
        <v>0</v>
      </c>
      <c r="K65" s="41">
        <v>0</v>
      </c>
      <c r="L65" s="39">
        <f t="shared" ref="L65" si="77">SUM(M65:S65)</f>
        <v>19</v>
      </c>
      <c r="M65" s="40">
        <v>0</v>
      </c>
      <c r="N65" s="40">
        <v>19</v>
      </c>
      <c r="O65" s="40">
        <v>0</v>
      </c>
      <c r="P65" s="40">
        <v>0</v>
      </c>
      <c r="Q65" s="40">
        <v>0</v>
      </c>
      <c r="R65" s="40">
        <v>0</v>
      </c>
      <c r="S65" s="41">
        <v>0</v>
      </c>
      <c r="T65" s="36">
        <f t="shared" si="6"/>
        <v>0</v>
      </c>
      <c r="U65" s="37">
        <f t="shared" si="7"/>
        <v>0</v>
      </c>
      <c r="V65" s="37">
        <f t="shared" si="8"/>
        <v>0</v>
      </c>
      <c r="W65" s="37">
        <f t="shared" si="9"/>
        <v>0</v>
      </c>
      <c r="X65" s="37">
        <f t="shared" si="10"/>
        <v>0</v>
      </c>
      <c r="Y65" s="37">
        <f t="shared" si="11"/>
        <v>0</v>
      </c>
      <c r="Z65" s="37">
        <f t="shared" si="12"/>
        <v>0</v>
      </c>
      <c r="AA65" s="38">
        <f t="shared" si="13"/>
        <v>0</v>
      </c>
    </row>
    <row r="66" spans="1:27" x14ac:dyDescent="0.2">
      <c r="C66" s="32" t="s">
        <v>73</v>
      </c>
      <c r="D66" s="31">
        <v>2025</v>
      </c>
      <c r="E66" s="42">
        <f t="shared" ref="E66" si="78">SUM(F66:K66)</f>
        <v>12</v>
      </c>
      <c r="F66" s="40">
        <v>0</v>
      </c>
      <c r="G66" s="40">
        <v>12</v>
      </c>
      <c r="H66" s="40">
        <v>0</v>
      </c>
      <c r="I66" s="40">
        <v>0</v>
      </c>
      <c r="J66" s="40">
        <v>0</v>
      </c>
      <c r="K66" s="41">
        <v>0</v>
      </c>
      <c r="L66" s="39">
        <f t="shared" ref="L66" si="79">SUM(M66:S66)</f>
        <v>12</v>
      </c>
      <c r="M66" s="40">
        <v>0</v>
      </c>
      <c r="N66" s="40">
        <v>12</v>
      </c>
      <c r="O66" s="40">
        <v>0</v>
      </c>
      <c r="P66" s="40">
        <v>0</v>
      </c>
      <c r="Q66" s="40">
        <v>0</v>
      </c>
      <c r="R66" s="40">
        <v>0</v>
      </c>
      <c r="S66" s="41">
        <v>0</v>
      </c>
      <c r="T66" s="36">
        <f t="shared" si="6"/>
        <v>0</v>
      </c>
      <c r="U66" s="37">
        <f t="shared" si="7"/>
        <v>0</v>
      </c>
      <c r="V66" s="37">
        <f t="shared" si="8"/>
        <v>0</v>
      </c>
      <c r="W66" s="37">
        <f t="shared" si="9"/>
        <v>0</v>
      </c>
      <c r="X66" s="37">
        <f t="shared" si="10"/>
        <v>0</v>
      </c>
      <c r="Y66" s="37">
        <f t="shared" si="11"/>
        <v>0</v>
      </c>
      <c r="Z66" s="37">
        <f t="shared" si="12"/>
        <v>0</v>
      </c>
      <c r="AA66" s="38">
        <f t="shared" si="13"/>
        <v>0</v>
      </c>
    </row>
    <row r="67" spans="1:27" x14ac:dyDescent="0.2">
      <c r="C67" s="33"/>
      <c r="D67" s="31">
        <v>2024</v>
      </c>
      <c r="E67" s="42">
        <f t="shared" ref="E67" si="80">SUM(F67:K67)</f>
        <v>12</v>
      </c>
      <c r="F67" s="40">
        <v>0</v>
      </c>
      <c r="G67" s="40">
        <v>12</v>
      </c>
      <c r="H67" s="40">
        <v>0</v>
      </c>
      <c r="I67" s="40">
        <v>0</v>
      </c>
      <c r="J67" s="40">
        <v>0</v>
      </c>
      <c r="K67" s="41">
        <v>0</v>
      </c>
      <c r="L67" s="39">
        <f t="shared" ref="L67" si="81">SUM(M67:S67)</f>
        <v>12</v>
      </c>
      <c r="M67" s="40">
        <v>0</v>
      </c>
      <c r="N67" s="40">
        <v>12</v>
      </c>
      <c r="O67" s="40">
        <v>0</v>
      </c>
      <c r="P67" s="40">
        <v>0</v>
      </c>
      <c r="Q67" s="40">
        <v>0</v>
      </c>
      <c r="R67" s="40">
        <v>0</v>
      </c>
      <c r="S67" s="41">
        <v>0</v>
      </c>
      <c r="T67" s="36">
        <f t="shared" si="6"/>
        <v>0</v>
      </c>
      <c r="U67" s="37">
        <f t="shared" si="7"/>
        <v>0</v>
      </c>
      <c r="V67" s="37">
        <f t="shared" si="8"/>
        <v>0</v>
      </c>
      <c r="W67" s="37">
        <f t="shared" si="9"/>
        <v>0</v>
      </c>
      <c r="X67" s="37">
        <f t="shared" si="10"/>
        <v>0</v>
      </c>
      <c r="Y67" s="37">
        <f t="shared" si="11"/>
        <v>0</v>
      </c>
      <c r="Z67" s="37">
        <f t="shared" si="12"/>
        <v>0</v>
      </c>
      <c r="AA67" s="38">
        <f t="shared" si="13"/>
        <v>0</v>
      </c>
    </row>
    <row r="68" spans="1:27" x14ac:dyDescent="0.2">
      <c r="A68" s="4">
        <v>22328531</v>
      </c>
      <c r="B68" s="1" t="s">
        <v>54</v>
      </c>
      <c r="C68" s="32" t="s">
        <v>62</v>
      </c>
      <c r="D68" s="31">
        <v>2025</v>
      </c>
      <c r="E68" s="42">
        <f t="shared" ref="E68" si="82">SUM(F68:K68)</f>
        <v>17</v>
      </c>
      <c r="F68" s="46">
        <v>0</v>
      </c>
      <c r="G68" s="46">
        <v>17</v>
      </c>
      <c r="H68" s="46">
        <v>0</v>
      </c>
      <c r="I68" s="46">
        <v>0</v>
      </c>
      <c r="J68" s="46">
        <v>0</v>
      </c>
      <c r="K68" s="43">
        <v>0</v>
      </c>
      <c r="L68" s="39">
        <f t="shared" ref="L68" si="83">SUM(M68:S68)</f>
        <v>17</v>
      </c>
      <c r="M68" s="40">
        <v>0</v>
      </c>
      <c r="N68" s="40">
        <v>17</v>
      </c>
      <c r="O68" s="40">
        <v>0</v>
      </c>
      <c r="P68" s="40">
        <v>0</v>
      </c>
      <c r="Q68" s="40">
        <v>0</v>
      </c>
      <c r="R68" s="40">
        <v>0</v>
      </c>
      <c r="S68" s="41">
        <v>0</v>
      </c>
      <c r="T68" s="36">
        <f t="shared" si="6"/>
        <v>0</v>
      </c>
      <c r="U68" s="37">
        <f t="shared" si="7"/>
        <v>0</v>
      </c>
      <c r="V68" s="37">
        <f t="shared" si="8"/>
        <v>0</v>
      </c>
      <c r="W68" s="37">
        <f t="shared" si="9"/>
        <v>0</v>
      </c>
      <c r="X68" s="37">
        <f t="shared" si="10"/>
        <v>0</v>
      </c>
      <c r="Y68" s="37">
        <f t="shared" si="11"/>
        <v>0</v>
      </c>
      <c r="Z68" s="37">
        <f t="shared" si="12"/>
        <v>0</v>
      </c>
      <c r="AA68" s="38">
        <f t="shared" si="13"/>
        <v>0</v>
      </c>
    </row>
    <row r="69" spans="1:27" ht="13.5" thickBot="1" x14ac:dyDescent="0.25">
      <c r="C69" s="33"/>
      <c r="D69" s="35">
        <v>2024</v>
      </c>
      <c r="E69" s="55">
        <f t="shared" ref="E69" si="84">SUM(F69:K69)</f>
        <v>17</v>
      </c>
      <c r="F69" s="57">
        <v>0</v>
      </c>
      <c r="G69" s="57">
        <v>17</v>
      </c>
      <c r="H69" s="57">
        <v>0</v>
      </c>
      <c r="I69" s="57">
        <v>0</v>
      </c>
      <c r="J69" s="57">
        <v>0</v>
      </c>
      <c r="K69" s="56">
        <v>0</v>
      </c>
      <c r="L69" s="49">
        <f t="shared" ref="L69" si="85">SUM(M69:S69)</f>
        <v>17</v>
      </c>
      <c r="M69" s="50">
        <v>0</v>
      </c>
      <c r="N69" s="50">
        <v>17</v>
      </c>
      <c r="O69" s="50">
        <v>0</v>
      </c>
      <c r="P69" s="50">
        <v>0</v>
      </c>
      <c r="Q69" s="50">
        <v>0</v>
      </c>
      <c r="R69" s="50">
        <v>0</v>
      </c>
      <c r="S69" s="51">
        <v>0</v>
      </c>
      <c r="T69" s="52">
        <f t="shared" si="6"/>
        <v>0</v>
      </c>
      <c r="U69" s="53">
        <f t="shared" si="7"/>
        <v>0</v>
      </c>
      <c r="V69" s="53">
        <f t="shared" si="8"/>
        <v>0</v>
      </c>
      <c r="W69" s="53">
        <f t="shared" si="9"/>
        <v>0</v>
      </c>
      <c r="X69" s="53">
        <f t="shared" si="10"/>
        <v>0</v>
      </c>
      <c r="Y69" s="53">
        <f t="shared" si="11"/>
        <v>0</v>
      </c>
      <c r="Z69" s="62">
        <f t="shared" si="12"/>
        <v>0</v>
      </c>
      <c r="AA69" s="54">
        <f t="shared" si="13"/>
        <v>0</v>
      </c>
    </row>
    <row r="70" spans="1:27" x14ac:dyDescent="0.2">
      <c r="C70" s="3"/>
      <c r="E70" s="3"/>
    </row>
    <row r="71" spans="1:27" ht="13.5" thickBot="1" x14ac:dyDescent="0.25">
      <c r="C71" s="3"/>
      <c r="E71" s="3"/>
    </row>
    <row r="72" spans="1:27" x14ac:dyDescent="0.2">
      <c r="C72" s="3"/>
      <c r="E72" s="98" t="s">
        <v>57</v>
      </c>
      <c r="F72" s="99"/>
      <c r="G72" s="99"/>
      <c r="H72" s="99"/>
      <c r="I72" s="99"/>
      <c r="J72" s="99"/>
      <c r="K72" s="100"/>
      <c r="L72" s="68" t="s">
        <v>76</v>
      </c>
      <c r="M72" s="69"/>
      <c r="N72" s="69"/>
      <c r="O72" s="69"/>
      <c r="P72" s="69"/>
      <c r="Q72" s="70"/>
      <c r="R72" s="70"/>
      <c r="S72" s="71"/>
      <c r="T72" s="72" t="s">
        <v>28</v>
      </c>
      <c r="U72" s="73"/>
      <c r="V72" s="73"/>
      <c r="W72" s="73"/>
      <c r="X72" s="73"/>
      <c r="Y72" s="73"/>
      <c r="Z72" s="73"/>
      <c r="AA72" s="74"/>
    </row>
    <row r="73" spans="1:27" x14ac:dyDescent="0.2">
      <c r="C73" s="3"/>
      <c r="D73" s="16"/>
      <c r="E73" s="82" t="s">
        <v>27</v>
      </c>
      <c r="F73" s="64" t="s">
        <v>23</v>
      </c>
      <c r="G73" s="64" t="s">
        <v>26</v>
      </c>
      <c r="H73" s="64" t="s">
        <v>25</v>
      </c>
      <c r="I73" s="64" t="s">
        <v>24</v>
      </c>
      <c r="J73" s="64" t="s">
        <v>64</v>
      </c>
      <c r="K73" s="75" t="s">
        <v>65</v>
      </c>
      <c r="L73" s="82" t="s">
        <v>27</v>
      </c>
      <c r="M73" s="64" t="s">
        <v>23</v>
      </c>
      <c r="N73" s="64" t="s">
        <v>26</v>
      </c>
      <c r="O73" s="64" t="s">
        <v>25</v>
      </c>
      <c r="P73" s="64" t="s">
        <v>24</v>
      </c>
      <c r="Q73" s="64" t="s">
        <v>64</v>
      </c>
      <c r="R73" s="64" t="s">
        <v>65</v>
      </c>
      <c r="S73" s="75" t="s">
        <v>60</v>
      </c>
      <c r="T73" s="77" t="s">
        <v>27</v>
      </c>
      <c r="U73" s="66" t="s">
        <v>23</v>
      </c>
      <c r="V73" s="66" t="s">
        <v>26</v>
      </c>
      <c r="W73" s="66" t="s">
        <v>25</v>
      </c>
      <c r="X73" s="66" t="s">
        <v>24</v>
      </c>
      <c r="Y73" s="64" t="s">
        <v>64</v>
      </c>
      <c r="Z73" s="64" t="s">
        <v>65</v>
      </c>
      <c r="AA73" s="75" t="s">
        <v>60</v>
      </c>
    </row>
    <row r="74" spans="1:27" ht="13.5" thickBot="1" x14ac:dyDescent="0.25">
      <c r="C74" s="3"/>
      <c r="D74" s="16"/>
      <c r="E74" s="83"/>
      <c r="F74" s="65"/>
      <c r="G74" s="65"/>
      <c r="H74" s="65"/>
      <c r="I74" s="65"/>
      <c r="J74" s="81"/>
      <c r="K74" s="79"/>
      <c r="L74" s="83"/>
      <c r="M74" s="65"/>
      <c r="N74" s="65"/>
      <c r="O74" s="65"/>
      <c r="P74" s="65"/>
      <c r="Q74" s="81"/>
      <c r="R74" s="65"/>
      <c r="S74" s="76"/>
      <c r="T74" s="78"/>
      <c r="U74" s="67"/>
      <c r="V74" s="67"/>
      <c r="W74" s="67"/>
      <c r="X74" s="67"/>
      <c r="Y74" s="65"/>
      <c r="Z74" s="65"/>
      <c r="AA74" s="76"/>
    </row>
    <row r="75" spans="1:27" x14ac:dyDescent="0.2">
      <c r="C75" s="105" t="s">
        <v>58</v>
      </c>
      <c r="D75" s="14">
        <v>2025</v>
      </c>
      <c r="E75" s="27">
        <f t="shared" ref="E75:E76" si="86">SUM(F75:K75)</f>
        <v>4371</v>
      </c>
      <c r="F75" s="28">
        <f t="shared" ref="F75:K76" si="87">SUMIF($D$6:$D$69,$D75,F$6:F$69)</f>
        <v>2075</v>
      </c>
      <c r="G75" s="28">
        <f t="shared" si="87"/>
        <v>1331</v>
      </c>
      <c r="H75" s="28">
        <f t="shared" si="87"/>
        <v>212</v>
      </c>
      <c r="I75" s="28">
        <f t="shared" si="87"/>
        <v>683</v>
      </c>
      <c r="J75" s="28">
        <f t="shared" si="87"/>
        <v>47</v>
      </c>
      <c r="K75" s="28">
        <f t="shared" si="87"/>
        <v>23</v>
      </c>
      <c r="L75" s="29">
        <f t="shared" ref="L75:L76" si="88">SUM(M75:S75)</f>
        <v>4363</v>
      </c>
      <c r="M75" s="28">
        <f t="shared" ref="M75:S76" si="89">SUMIF($D$6:$D$69,$D75,M$6:M$69)</f>
        <v>2075</v>
      </c>
      <c r="N75" s="28">
        <f t="shared" si="89"/>
        <v>1334</v>
      </c>
      <c r="O75" s="28">
        <f t="shared" si="89"/>
        <v>212</v>
      </c>
      <c r="P75" s="28">
        <f t="shared" si="89"/>
        <v>727</v>
      </c>
      <c r="Q75" s="28">
        <f t="shared" si="89"/>
        <v>15</v>
      </c>
      <c r="R75" s="28">
        <f t="shared" si="89"/>
        <v>0</v>
      </c>
      <c r="S75" s="28">
        <f t="shared" si="89"/>
        <v>0</v>
      </c>
      <c r="T75" s="9">
        <f t="shared" ref="T75:X75" si="90">L75-E75</f>
        <v>-8</v>
      </c>
      <c r="U75" s="10">
        <f t="shared" si="90"/>
        <v>0</v>
      </c>
      <c r="V75" s="10">
        <f t="shared" si="90"/>
        <v>3</v>
      </c>
      <c r="W75" s="10">
        <f t="shared" si="90"/>
        <v>0</v>
      </c>
      <c r="X75" s="10">
        <f t="shared" si="90"/>
        <v>44</v>
      </c>
      <c r="Y75" s="10">
        <f>Q75-J75</f>
        <v>-32</v>
      </c>
      <c r="Z75" s="10">
        <f>R75-K75</f>
        <v>-23</v>
      </c>
      <c r="AA75" s="11">
        <f>S75</f>
        <v>0</v>
      </c>
    </row>
    <row r="76" spans="1:27" ht="13.5" thickBot="1" x14ac:dyDescent="0.25">
      <c r="C76" s="106"/>
      <c r="D76" s="15">
        <v>2024</v>
      </c>
      <c r="E76" s="30">
        <f t="shared" si="86"/>
        <v>4387</v>
      </c>
      <c r="F76" s="24">
        <f t="shared" si="87"/>
        <v>2075</v>
      </c>
      <c r="G76" s="24">
        <f t="shared" si="87"/>
        <v>1365</v>
      </c>
      <c r="H76" s="24">
        <f t="shared" si="87"/>
        <v>212</v>
      </c>
      <c r="I76" s="24">
        <f t="shared" si="87"/>
        <v>727</v>
      </c>
      <c r="J76" s="24">
        <f t="shared" si="87"/>
        <v>0</v>
      </c>
      <c r="K76" s="25">
        <f t="shared" si="87"/>
        <v>8</v>
      </c>
      <c r="L76" s="23">
        <f t="shared" si="88"/>
        <v>4379</v>
      </c>
      <c r="M76" s="24">
        <f t="shared" si="89"/>
        <v>2075</v>
      </c>
      <c r="N76" s="24">
        <f t="shared" si="89"/>
        <v>1350</v>
      </c>
      <c r="O76" s="24">
        <f t="shared" si="89"/>
        <v>212</v>
      </c>
      <c r="P76" s="24">
        <f t="shared" si="89"/>
        <v>727</v>
      </c>
      <c r="Q76" s="24">
        <f t="shared" si="89"/>
        <v>15</v>
      </c>
      <c r="R76" s="24">
        <f t="shared" si="89"/>
        <v>0</v>
      </c>
      <c r="S76" s="25">
        <f t="shared" si="89"/>
        <v>0</v>
      </c>
      <c r="T76" s="26">
        <f t="shared" ref="T76" si="91">L76-E76</f>
        <v>-8</v>
      </c>
      <c r="U76" s="17">
        <f t="shared" ref="U76" si="92">M76-F76</f>
        <v>0</v>
      </c>
      <c r="V76" s="17">
        <f t="shared" ref="V76" si="93">N76-G76</f>
        <v>-15</v>
      </c>
      <c r="W76" s="17">
        <f t="shared" ref="W76" si="94">O76-H76</f>
        <v>0</v>
      </c>
      <c r="X76" s="17">
        <f t="shared" ref="X76" si="95">P76-I76</f>
        <v>0</v>
      </c>
      <c r="Y76" s="17">
        <f>Q76-J76</f>
        <v>15</v>
      </c>
      <c r="Z76" s="17">
        <f>R76-K76</f>
        <v>-8</v>
      </c>
      <c r="AA76" s="18">
        <f>S76</f>
        <v>0</v>
      </c>
    </row>
    <row r="77" spans="1:27" ht="13.5" thickBot="1" x14ac:dyDescent="0.25">
      <c r="C77" s="3"/>
      <c r="E77" s="3"/>
    </row>
    <row r="78" spans="1:27" ht="13.5" thickBot="1" x14ac:dyDescent="0.25">
      <c r="C78" s="94" t="s">
        <v>63</v>
      </c>
      <c r="D78" s="95"/>
      <c r="E78" s="7">
        <f>SUM(F78:I78)</f>
        <v>5268</v>
      </c>
      <c r="F78" s="8">
        <v>799</v>
      </c>
      <c r="G78" s="8">
        <v>2309</v>
      </c>
      <c r="H78" s="8">
        <v>1374</v>
      </c>
      <c r="I78" s="8">
        <v>786</v>
      </c>
      <c r="J78" s="20"/>
      <c r="K78" s="19"/>
      <c r="L78" s="2"/>
      <c r="M78" s="92" t="s">
        <v>77</v>
      </c>
      <c r="N78" s="93"/>
      <c r="O78" s="93"/>
      <c r="P78" s="93"/>
      <c r="Q78" s="93"/>
      <c r="R78" s="93"/>
      <c r="S78" s="93"/>
      <c r="T78" s="93"/>
      <c r="U78" s="93"/>
    </row>
    <row r="79" spans="1:27" ht="13.5" thickBot="1" x14ac:dyDescent="0.25">
      <c r="C79" s="3"/>
      <c r="E79" s="3"/>
      <c r="L79" s="2"/>
      <c r="M79" s="2"/>
      <c r="N79" s="2"/>
      <c r="O79" s="2"/>
      <c r="P79" s="2"/>
      <c r="Q79" s="2"/>
      <c r="R79" s="2"/>
      <c r="S79" s="2"/>
    </row>
    <row r="80" spans="1:27" x14ac:dyDescent="0.2">
      <c r="C80" s="96" t="s">
        <v>59</v>
      </c>
      <c r="D80" s="14">
        <v>2025</v>
      </c>
      <c r="E80" s="9">
        <f>E78-E75</f>
        <v>897</v>
      </c>
      <c r="F80" s="10">
        <f t="shared" ref="F80:K81" si="96">F78-F75</f>
        <v>-1276</v>
      </c>
      <c r="G80" s="10">
        <f t="shared" si="96"/>
        <v>978</v>
      </c>
      <c r="H80" s="10">
        <f t="shared" si="96"/>
        <v>1162</v>
      </c>
      <c r="I80" s="10">
        <f t="shared" si="96"/>
        <v>103</v>
      </c>
      <c r="J80" s="21">
        <f t="shared" si="96"/>
        <v>-47</v>
      </c>
      <c r="K80" s="22">
        <f t="shared" si="96"/>
        <v>-23</v>
      </c>
      <c r="L80" s="2"/>
      <c r="M80" s="2"/>
      <c r="N80" s="2"/>
      <c r="O80" s="2"/>
      <c r="P80" s="2"/>
      <c r="Q80" s="2"/>
      <c r="R80" s="2"/>
      <c r="S80" s="2"/>
    </row>
    <row r="81" spans="1:19" ht="13.5" thickBot="1" x14ac:dyDescent="0.25">
      <c r="C81" s="97"/>
      <c r="D81" s="15">
        <v>2024</v>
      </c>
      <c r="E81" s="12">
        <f>E78-E76</f>
        <v>881</v>
      </c>
      <c r="F81" s="13">
        <f t="shared" ref="F81:I81" si="97">F78-F76</f>
        <v>-1276</v>
      </c>
      <c r="G81" s="13">
        <f t="shared" si="97"/>
        <v>944</v>
      </c>
      <c r="H81" s="13">
        <f t="shared" si="97"/>
        <v>1162</v>
      </c>
      <c r="I81" s="13">
        <f t="shared" si="97"/>
        <v>59</v>
      </c>
      <c r="J81" s="17">
        <f t="shared" si="96"/>
        <v>0</v>
      </c>
      <c r="K81" s="18">
        <f t="shared" si="96"/>
        <v>-8</v>
      </c>
      <c r="L81" s="2"/>
      <c r="M81" s="2"/>
      <c r="N81" s="2"/>
      <c r="O81" s="2"/>
      <c r="P81" s="2"/>
      <c r="Q81" s="2"/>
      <c r="R81" s="2"/>
      <c r="S81" s="2"/>
    </row>
    <row r="82" spans="1:19" s="2" customFormat="1" x14ac:dyDescent="0.2">
      <c r="A82" s="4"/>
      <c r="B82" s="1"/>
      <c r="C82" s="3"/>
      <c r="D82" s="6"/>
      <c r="E82" s="3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s="2" customFormat="1" x14ac:dyDescent="0.2">
      <c r="A83" s="4"/>
      <c r="B83" s="1"/>
      <c r="C83" s="3"/>
      <c r="D83" s="6"/>
      <c r="E83" s="3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s="2" customFormat="1" x14ac:dyDescent="0.2">
      <c r="A84" s="4"/>
      <c r="B84" s="1"/>
      <c r="C84" s="3"/>
      <c r="D84" s="6"/>
      <c r="E84" s="3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s="2" customFormat="1" x14ac:dyDescent="0.2">
      <c r="A85" s="4"/>
      <c r="B85" s="1"/>
      <c r="C85" s="3"/>
      <c r="D85" s="6"/>
      <c r="E85" s="3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s="2" customFormat="1" x14ac:dyDescent="0.2">
      <c r="A86" s="4"/>
      <c r="B86" s="1"/>
      <c r="C86" s="3"/>
      <c r="D86" s="6"/>
      <c r="E86" s="3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s="2" customFormat="1" x14ac:dyDescent="0.2">
      <c r="A87" s="4"/>
      <c r="B87" s="1"/>
      <c r="C87" s="3"/>
      <c r="D87" s="6"/>
      <c r="E87" s="3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s="2" customFormat="1" x14ac:dyDescent="0.2">
      <c r="A88" s="4"/>
      <c r="B88" s="1"/>
      <c r="C88" s="3"/>
      <c r="D88" s="6"/>
      <c r="E88" s="3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s="2" customFormat="1" x14ac:dyDescent="0.2">
      <c r="A89" s="4"/>
      <c r="B89" s="1"/>
      <c r="C89" s="3"/>
      <c r="D89" s="6"/>
      <c r="E89" s="3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s="2" customFormat="1" x14ac:dyDescent="0.2">
      <c r="A90" s="4"/>
      <c r="B90" s="1"/>
      <c r="C90" s="3"/>
      <c r="D90" s="6"/>
      <c r="E90" s="3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s="2" customFormat="1" x14ac:dyDescent="0.2">
      <c r="A91" s="4"/>
      <c r="B91" s="1"/>
      <c r="C91" s="3"/>
      <c r="D91" s="6"/>
      <c r="E91" s="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s="2" customFormat="1" x14ac:dyDescent="0.2">
      <c r="A92" s="4"/>
      <c r="B92" s="1"/>
      <c r="C92" s="3"/>
      <c r="D92" s="6"/>
      <c r="E92" s="3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s="2" customFormat="1" x14ac:dyDescent="0.2">
      <c r="A93" s="4"/>
      <c r="B93" s="1"/>
      <c r="C93" s="3"/>
      <c r="D93" s="6"/>
      <c r="E93" s="3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s="2" customFormat="1" x14ac:dyDescent="0.2">
      <c r="A94" s="4"/>
      <c r="B94" s="1"/>
      <c r="C94" s="3"/>
      <c r="D94" s="6"/>
      <c r="E94" s="3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s="2" customFormat="1" x14ac:dyDescent="0.2">
      <c r="A95" s="4"/>
      <c r="B95" s="1"/>
      <c r="C95" s="3"/>
      <c r="D95" s="6"/>
      <c r="E95" s="3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s="2" customFormat="1" x14ac:dyDescent="0.2">
      <c r="A96" s="4"/>
      <c r="B96" s="1"/>
      <c r="C96" s="3"/>
      <c r="D96" s="6"/>
      <c r="E96" s="3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s="2" customFormat="1" x14ac:dyDescent="0.2">
      <c r="A97" s="4"/>
      <c r="B97" s="1"/>
      <c r="C97" s="3"/>
      <c r="D97" s="6"/>
      <c r="E97" s="3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s="2" customFormat="1" x14ac:dyDescent="0.2">
      <c r="A98" s="4"/>
      <c r="B98" s="1"/>
      <c r="C98" s="3"/>
      <c r="D98" s="6"/>
      <c r="E98" s="3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s="2" customFormat="1" x14ac:dyDescent="0.2">
      <c r="A99" s="4"/>
      <c r="B99" s="1"/>
      <c r="C99" s="3"/>
      <c r="D99" s="6"/>
      <c r="E99" s="3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s="2" customFormat="1" x14ac:dyDescent="0.2">
      <c r="A100" s="4"/>
      <c r="B100" s="1"/>
      <c r="C100" s="3"/>
      <c r="D100" s="6"/>
      <c r="E100" s="3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s="2" customFormat="1" x14ac:dyDescent="0.2">
      <c r="A101" s="4"/>
      <c r="B101" s="1"/>
      <c r="C101" s="3"/>
      <c r="D101" s="6"/>
      <c r="E101" s="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s="2" customFormat="1" x14ac:dyDescent="0.2">
      <c r="A102" s="4"/>
      <c r="B102" s="1"/>
      <c r="C102" s="3"/>
      <c r="D102" s="6"/>
      <c r="E102" s="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s="2" customFormat="1" x14ac:dyDescent="0.2">
      <c r="A103" s="4"/>
      <c r="B103" s="1"/>
      <c r="C103" s="3"/>
      <c r="D103" s="6"/>
      <c r="E103" s="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s="2" customFormat="1" x14ac:dyDescent="0.2">
      <c r="A104" s="4"/>
      <c r="B104" s="1"/>
      <c r="C104" s="3"/>
      <c r="D104" s="6"/>
      <c r="E104" s="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s="2" customFormat="1" x14ac:dyDescent="0.2">
      <c r="A105" s="4"/>
      <c r="B105" s="1"/>
      <c r="C105" s="3"/>
      <c r="D105" s="6"/>
      <c r="E105" s="3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s="2" customFormat="1" x14ac:dyDescent="0.2">
      <c r="A106" s="4"/>
      <c r="B106" s="1"/>
      <c r="C106" s="3"/>
      <c r="D106" s="6"/>
      <c r="E106" s="3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s="2" customFormat="1" x14ac:dyDescent="0.2">
      <c r="A107" s="4"/>
      <c r="B107" s="1"/>
      <c r="C107" s="3"/>
      <c r="D107" s="6"/>
      <c r="E107" s="3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s="2" customFormat="1" x14ac:dyDescent="0.2">
      <c r="A108" s="4"/>
      <c r="B108" s="1"/>
      <c r="C108" s="3"/>
      <c r="D108" s="6"/>
      <c r="E108" s="3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s="2" customFormat="1" x14ac:dyDescent="0.2">
      <c r="A109" s="4"/>
      <c r="B109" s="1"/>
      <c r="C109" s="3"/>
      <c r="D109" s="6"/>
      <c r="E109" s="3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s="2" customFormat="1" x14ac:dyDescent="0.2">
      <c r="A110" s="4"/>
      <c r="B110" s="1"/>
      <c r="C110" s="3"/>
      <c r="D110" s="6"/>
      <c r="E110" s="3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s="2" customFormat="1" x14ac:dyDescent="0.2">
      <c r="A111" s="4"/>
      <c r="B111" s="1"/>
      <c r="C111" s="3"/>
      <c r="D111" s="6"/>
      <c r="E111" s="3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s="2" customFormat="1" x14ac:dyDescent="0.2">
      <c r="A112" s="4"/>
      <c r="B112" s="1"/>
      <c r="C112" s="3"/>
      <c r="D112" s="6"/>
      <c r="E112" s="3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s="2" customFormat="1" x14ac:dyDescent="0.2">
      <c r="A113" s="4"/>
      <c r="B113" s="1"/>
      <c r="C113" s="3"/>
      <c r="D113" s="6"/>
      <c r="E113" s="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s="2" customFormat="1" x14ac:dyDescent="0.2">
      <c r="A114" s="4"/>
      <c r="B114" s="1"/>
      <c r="C114" s="3"/>
      <c r="D114" s="6"/>
      <c r="E114" s="3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s="2" customFormat="1" x14ac:dyDescent="0.2">
      <c r="A115" s="4"/>
      <c r="B115" s="1"/>
      <c r="C115" s="3"/>
      <c r="D115" s="6"/>
      <c r="E115" s="3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s="2" customFormat="1" x14ac:dyDescent="0.2">
      <c r="A116" s="4"/>
      <c r="B116" s="1"/>
      <c r="C116" s="3"/>
      <c r="D116" s="6"/>
      <c r="E116" s="3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s="2" customFormat="1" x14ac:dyDescent="0.2">
      <c r="A117" s="4"/>
      <c r="B117" s="1"/>
      <c r="C117" s="3"/>
      <c r="D117" s="6"/>
      <c r="E117" s="3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s="2" customFormat="1" x14ac:dyDescent="0.2">
      <c r="A118" s="4"/>
      <c r="B118" s="1"/>
      <c r="C118" s="3"/>
      <c r="D118" s="6"/>
      <c r="E118" s="3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s="2" customFormat="1" x14ac:dyDescent="0.2">
      <c r="A119" s="4"/>
      <c r="B119" s="1"/>
      <c r="C119" s="3"/>
      <c r="D119" s="6"/>
      <c r="E119" s="3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s="2" customFormat="1" x14ac:dyDescent="0.2">
      <c r="A120" s="4"/>
      <c r="B120" s="1"/>
      <c r="C120" s="3"/>
      <c r="D120" s="6"/>
      <c r="E120" s="3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s="2" customFormat="1" x14ac:dyDescent="0.2">
      <c r="A121" s="4"/>
      <c r="B121" s="1"/>
      <c r="C121" s="3"/>
      <c r="D121" s="6"/>
      <c r="E121" s="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s="2" customFormat="1" x14ac:dyDescent="0.2">
      <c r="A122" s="4"/>
      <c r="B122" s="1"/>
      <c r="C122" s="3"/>
      <c r="D122" s="6"/>
      <c r="E122" s="3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s="2" customFormat="1" x14ac:dyDescent="0.2">
      <c r="A123" s="4"/>
      <c r="B123" s="1"/>
      <c r="C123" s="3"/>
      <c r="D123" s="6"/>
      <c r="E123" s="3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s="2" customFormat="1" x14ac:dyDescent="0.2">
      <c r="A124" s="4"/>
      <c r="B124" s="1"/>
      <c r="C124" s="3"/>
      <c r="D124" s="6"/>
      <c r="E124" s="3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s="2" customFormat="1" x14ac:dyDescent="0.2">
      <c r="A125" s="4"/>
      <c r="B125" s="1"/>
      <c r="C125" s="3"/>
      <c r="D125" s="6"/>
      <c r="E125" s="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s="2" customFormat="1" x14ac:dyDescent="0.2">
      <c r="A126" s="4"/>
      <c r="B126" s="1"/>
      <c r="C126" s="3"/>
      <c r="D126" s="6"/>
      <c r="E126" s="3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s="2" customFormat="1" x14ac:dyDescent="0.2">
      <c r="A127" s="4"/>
      <c r="B127" s="1"/>
      <c r="C127" s="3"/>
      <c r="D127" s="6"/>
      <c r="E127" s="3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s="2" customFormat="1" x14ac:dyDescent="0.2">
      <c r="A128" s="4"/>
      <c r="B128" s="1"/>
      <c r="C128" s="3"/>
      <c r="D128" s="6"/>
      <c r="E128" s="3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s="2" customFormat="1" x14ac:dyDescent="0.2">
      <c r="A129" s="4"/>
      <c r="B129" s="1"/>
      <c r="C129" s="3"/>
      <c r="D129" s="6"/>
      <c r="E129" s="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s="2" customFormat="1" x14ac:dyDescent="0.2">
      <c r="A130" s="4"/>
      <c r="B130" s="1"/>
      <c r="C130" s="3"/>
      <c r="D130" s="6"/>
      <c r="E130" s="3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s="2" customFormat="1" x14ac:dyDescent="0.2">
      <c r="A131" s="4"/>
      <c r="B131" s="1"/>
      <c r="C131" s="3"/>
      <c r="D131" s="6"/>
      <c r="E131" s="3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s="2" customFormat="1" x14ac:dyDescent="0.2">
      <c r="A132" s="4"/>
      <c r="B132" s="1"/>
      <c r="C132" s="3"/>
      <c r="D132" s="6"/>
      <c r="E132" s="3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s="2" customFormat="1" x14ac:dyDescent="0.2">
      <c r="A133" s="4"/>
      <c r="B133" s="1"/>
      <c r="C133" s="3"/>
      <c r="D133" s="6"/>
      <c r="E133" s="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s="2" customFormat="1" x14ac:dyDescent="0.2">
      <c r="A134" s="4"/>
      <c r="B134" s="1"/>
      <c r="C134" s="3"/>
      <c r="D134" s="6"/>
      <c r="E134" s="3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s="2" customFormat="1" x14ac:dyDescent="0.2">
      <c r="A135" s="4"/>
      <c r="B135" s="1"/>
      <c r="C135" s="3"/>
      <c r="D135" s="6"/>
      <c r="E135" s="3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s="2" customFormat="1" x14ac:dyDescent="0.2">
      <c r="A136" s="4"/>
      <c r="B136" s="1"/>
      <c r="C136" s="3"/>
      <c r="D136" s="6"/>
      <c r="E136" s="3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s="2" customFormat="1" x14ac:dyDescent="0.2">
      <c r="A137" s="4"/>
      <c r="B137" s="1"/>
      <c r="C137" s="3"/>
      <c r="D137" s="6"/>
      <c r="E137" s="3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s="2" customFormat="1" x14ac:dyDescent="0.2">
      <c r="A138" s="4"/>
      <c r="B138" s="1"/>
      <c r="C138" s="3"/>
      <c r="D138" s="6"/>
      <c r="E138" s="3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s="2" customFormat="1" x14ac:dyDescent="0.2">
      <c r="A139" s="4"/>
      <c r="B139" s="1"/>
      <c r="C139" s="3"/>
      <c r="D139" s="6"/>
      <c r="E139" s="3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s="2" customFormat="1" x14ac:dyDescent="0.2">
      <c r="A140" s="4"/>
      <c r="B140" s="1"/>
      <c r="C140" s="3"/>
      <c r="D140" s="6"/>
      <c r="E140" s="3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s="2" customFormat="1" x14ac:dyDescent="0.2">
      <c r="A141" s="4"/>
      <c r="B141" s="1"/>
      <c r="C141" s="3"/>
      <c r="D141" s="6"/>
      <c r="E141" s="3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s="2" customFormat="1" x14ac:dyDescent="0.2">
      <c r="A142" s="4"/>
      <c r="B142" s="1"/>
      <c r="C142" s="3"/>
      <c r="D142" s="6"/>
      <c r="E142" s="3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s="2" customFormat="1" x14ac:dyDescent="0.2">
      <c r="A143" s="4"/>
      <c r="B143" s="1"/>
      <c r="C143" s="3"/>
      <c r="D143" s="6"/>
      <c r="E143" s="3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s="2" customFormat="1" x14ac:dyDescent="0.2">
      <c r="A144" s="4"/>
      <c r="B144" s="1"/>
      <c r="C144" s="3"/>
      <c r="D144" s="6"/>
      <c r="E144" s="3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s="2" customFormat="1" x14ac:dyDescent="0.2">
      <c r="A145" s="4"/>
      <c r="B145" s="1"/>
      <c r="C145" s="3"/>
      <c r="D145" s="6"/>
      <c r="E145" s="3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s="2" customFormat="1" x14ac:dyDescent="0.2">
      <c r="A146" s="4"/>
      <c r="B146" s="1"/>
      <c r="C146" s="3"/>
      <c r="D146" s="6"/>
      <c r="E146" s="3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s="2" customFormat="1" x14ac:dyDescent="0.2">
      <c r="A147" s="4"/>
      <c r="B147" s="1"/>
      <c r="C147" s="3"/>
      <c r="D147" s="6"/>
      <c r="E147" s="3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s="2" customFormat="1" x14ac:dyDescent="0.2">
      <c r="A148" s="4"/>
      <c r="B148" s="1"/>
      <c r="C148" s="3"/>
      <c r="D148" s="6"/>
      <c r="E148" s="3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s="2" customFormat="1" x14ac:dyDescent="0.2">
      <c r="A149" s="4"/>
      <c r="B149" s="1"/>
      <c r="C149" s="3"/>
      <c r="D149" s="6"/>
      <c r="E149" s="3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s="2" customFormat="1" x14ac:dyDescent="0.2">
      <c r="A150" s="4"/>
      <c r="B150" s="1"/>
      <c r="C150" s="3"/>
      <c r="D150" s="6"/>
      <c r="E150" s="3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s="2" customFormat="1" x14ac:dyDescent="0.2">
      <c r="A151" s="4"/>
      <c r="B151" s="1"/>
      <c r="C151" s="3"/>
      <c r="D151" s="6"/>
      <c r="E151" s="3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s="2" customFormat="1" x14ac:dyDescent="0.2">
      <c r="A152" s="4"/>
      <c r="B152" s="1"/>
      <c r="C152" s="3"/>
      <c r="D152" s="6"/>
      <c r="E152" s="3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s="2" customFormat="1" x14ac:dyDescent="0.2">
      <c r="A153" s="4"/>
      <c r="B153" s="1"/>
      <c r="C153" s="3"/>
      <c r="D153" s="6"/>
      <c r="E153" s="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s="2" customFormat="1" x14ac:dyDescent="0.2">
      <c r="A154" s="4"/>
      <c r="B154" s="1"/>
      <c r="C154" s="3"/>
      <c r="D154" s="6"/>
      <c r="E154" s="3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s="2" customFormat="1" x14ac:dyDescent="0.2">
      <c r="A155" s="4"/>
      <c r="B155" s="1"/>
      <c r="C155" s="3"/>
      <c r="D155" s="6"/>
      <c r="E155" s="3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s="2" customFormat="1" x14ac:dyDescent="0.2">
      <c r="A156" s="4"/>
      <c r="B156" s="1"/>
      <c r="C156" s="3"/>
      <c r="D156" s="6"/>
      <c r="E156" s="3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s="2" customFormat="1" x14ac:dyDescent="0.2">
      <c r="A157" s="4"/>
      <c r="B157" s="1"/>
      <c r="C157" s="3"/>
      <c r="D157" s="6"/>
      <c r="E157" s="3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s="2" customFormat="1" x14ac:dyDescent="0.2">
      <c r="A158" s="4"/>
      <c r="B158" s="1"/>
      <c r="C158" s="3"/>
      <c r="D158" s="6"/>
      <c r="E158" s="3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s="2" customFormat="1" x14ac:dyDescent="0.2">
      <c r="A159" s="4"/>
      <c r="B159" s="1"/>
      <c r="C159" s="3"/>
      <c r="D159" s="6"/>
      <c r="E159" s="3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s="2" customFormat="1" x14ac:dyDescent="0.2">
      <c r="A160" s="4"/>
      <c r="B160" s="1"/>
      <c r="C160" s="3"/>
      <c r="D160" s="6"/>
      <c r="E160" s="3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s="2" customFormat="1" x14ac:dyDescent="0.2">
      <c r="A161" s="4"/>
      <c r="B161" s="1"/>
      <c r="C161" s="3"/>
      <c r="D161" s="6"/>
      <c r="E161" s="3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s="2" customFormat="1" x14ac:dyDescent="0.2">
      <c r="A162" s="4"/>
      <c r="B162" s="1"/>
      <c r="C162" s="3"/>
      <c r="D162" s="6"/>
      <c r="E162" s="3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s="2" customFormat="1" x14ac:dyDescent="0.2">
      <c r="A163" s="4"/>
      <c r="B163" s="1"/>
      <c r="C163" s="3"/>
      <c r="D163" s="6"/>
      <c r="E163" s="3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s="2" customFormat="1" x14ac:dyDescent="0.2">
      <c r="A164" s="4"/>
      <c r="B164" s="1"/>
      <c r="C164" s="3"/>
      <c r="D164" s="6"/>
      <c r="E164" s="3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s="2" customFormat="1" x14ac:dyDescent="0.2">
      <c r="A165" s="4"/>
      <c r="B165" s="1"/>
      <c r="C165" s="3"/>
      <c r="D165" s="6"/>
      <c r="E165" s="3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s="2" customFormat="1" x14ac:dyDescent="0.2">
      <c r="A166" s="4"/>
      <c r="B166" s="1"/>
      <c r="C166" s="3"/>
      <c r="D166" s="6"/>
      <c r="E166" s="3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s="2" customFormat="1" x14ac:dyDescent="0.2">
      <c r="A167" s="4"/>
      <c r="B167" s="1"/>
      <c r="C167" s="3"/>
      <c r="D167" s="6"/>
      <c r="E167" s="3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s="2" customFormat="1" x14ac:dyDescent="0.2">
      <c r="A168" s="4"/>
      <c r="B168" s="1"/>
      <c r="C168" s="3"/>
      <c r="D168" s="6"/>
      <c r="E168" s="3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s="2" customFormat="1" x14ac:dyDescent="0.2">
      <c r="A169" s="4"/>
      <c r="B169" s="1"/>
      <c r="C169" s="3"/>
      <c r="D169" s="6"/>
      <c r="E169" s="3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s="2" customFormat="1" x14ac:dyDescent="0.2">
      <c r="A170" s="4"/>
      <c r="B170" s="1"/>
      <c r="C170" s="3"/>
      <c r="D170" s="6"/>
      <c r="E170" s="3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s="2" customFormat="1" x14ac:dyDescent="0.2">
      <c r="A171" s="4"/>
      <c r="B171" s="1"/>
      <c r="C171" s="3"/>
      <c r="D171" s="6"/>
      <c r="E171" s="3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s="2" customFormat="1" x14ac:dyDescent="0.2">
      <c r="A172" s="4"/>
      <c r="B172" s="1"/>
      <c r="C172" s="3"/>
      <c r="D172" s="6"/>
      <c r="E172" s="3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s="2" customFormat="1" x14ac:dyDescent="0.2">
      <c r="A173" s="4"/>
      <c r="B173" s="1"/>
      <c r="C173" s="3"/>
      <c r="D173" s="6"/>
      <c r="E173" s="3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s="2" customFormat="1" x14ac:dyDescent="0.2">
      <c r="A174" s="4"/>
      <c r="B174" s="1"/>
      <c r="C174" s="3"/>
      <c r="D174" s="6"/>
      <c r="E174" s="3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s="2" customFormat="1" x14ac:dyDescent="0.2">
      <c r="A175" s="4"/>
      <c r="B175" s="1"/>
      <c r="C175" s="3"/>
      <c r="D175" s="6"/>
      <c r="E175" s="3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s="2" customFormat="1" x14ac:dyDescent="0.2">
      <c r="A176" s="4"/>
      <c r="B176" s="1"/>
      <c r="C176" s="3"/>
      <c r="D176" s="6"/>
      <c r="E176" s="3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s="2" customFormat="1" x14ac:dyDescent="0.2">
      <c r="A177" s="4"/>
      <c r="B177" s="1"/>
      <c r="C177" s="3"/>
      <c r="D177" s="6"/>
      <c r="E177" s="3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s="2" customFormat="1" x14ac:dyDescent="0.2">
      <c r="A178" s="4"/>
      <c r="B178" s="1"/>
      <c r="C178" s="3"/>
      <c r="D178" s="6"/>
      <c r="E178" s="3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s="2" customFormat="1" x14ac:dyDescent="0.2">
      <c r="A179" s="4"/>
      <c r="B179" s="1"/>
      <c r="C179" s="3"/>
      <c r="D179" s="6"/>
      <c r="E179" s="3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s="2" customFormat="1" x14ac:dyDescent="0.2">
      <c r="A180" s="4"/>
      <c r="B180" s="1"/>
      <c r="C180" s="3"/>
      <c r="D180" s="6"/>
      <c r="E180" s="3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s="2" customFormat="1" x14ac:dyDescent="0.2">
      <c r="A181" s="4"/>
      <c r="B181" s="1"/>
      <c r="C181" s="3"/>
      <c r="D181" s="6"/>
      <c r="E181" s="3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s="2" customFormat="1" x14ac:dyDescent="0.2">
      <c r="A182" s="4"/>
      <c r="B182" s="1"/>
      <c r="C182" s="3"/>
      <c r="D182" s="6"/>
      <c r="E182" s="3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s="2" customFormat="1" x14ac:dyDescent="0.2">
      <c r="A183" s="4"/>
      <c r="B183" s="1"/>
      <c r="C183" s="3"/>
      <c r="D183" s="6"/>
      <c r="E183" s="3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s="2" customFormat="1" x14ac:dyDescent="0.2">
      <c r="A184" s="4"/>
      <c r="B184" s="1"/>
      <c r="C184" s="3"/>
      <c r="D184" s="6"/>
      <c r="E184" s="3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s="2" customFormat="1" x14ac:dyDescent="0.2">
      <c r="A185" s="4"/>
      <c r="B185" s="1"/>
      <c r="C185" s="3"/>
      <c r="D185" s="6"/>
      <c r="E185" s="3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s="2" customFormat="1" x14ac:dyDescent="0.2">
      <c r="A186" s="4"/>
      <c r="B186" s="1"/>
      <c r="C186" s="3"/>
      <c r="D186" s="6"/>
      <c r="E186" s="3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s="2" customFormat="1" x14ac:dyDescent="0.2">
      <c r="A187" s="4"/>
      <c r="B187" s="1"/>
      <c r="C187" s="3"/>
      <c r="D187" s="6"/>
      <c r="E187" s="3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s="2" customFormat="1" x14ac:dyDescent="0.2">
      <c r="A188" s="4"/>
      <c r="B188" s="1"/>
      <c r="C188" s="3"/>
      <c r="D188" s="6"/>
      <c r="E188" s="3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s="2" customFormat="1" x14ac:dyDescent="0.2">
      <c r="A189" s="4"/>
      <c r="B189" s="1"/>
      <c r="C189" s="3"/>
      <c r="D189" s="6"/>
      <c r="E189" s="3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s="2" customFormat="1" x14ac:dyDescent="0.2">
      <c r="A190" s="4"/>
      <c r="B190" s="1"/>
      <c r="C190" s="3"/>
      <c r="D190" s="6"/>
      <c r="E190" s="3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s="2" customFormat="1" x14ac:dyDescent="0.2">
      <c r="A191" s="4"/>
      <c r="B191" s="1"/>
      <c r="C191" s="3"/>
      <c r="D191" s="6"/>
      <c r="E191" s="3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s="2" customFormat="1" x14ac:dyDescent="0.2">
      <c r="A192" s="4"/>
      <c r="B192" s="1"/>
      <c r="C192" s="3"/>
      <c r="D192" s="6"/>
      <c r="E192" s="3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s="2" customFormat="1" x14ac:dyDescent="0.2">
      <c r="A193" s="4"/>
      <c r="B193" s="1"/>
      <c r="C193" s="3"/>
      <c r="D193" s="6"/>
      <c r="E193" s="3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s="2" customFormat="1" x14ac:dyDescent="0.2">
      <c r="A194" s="4"/>
      <c r="B194" s="1"/>
      <c r="C194" s="3"/>
      <c r="D194" s="6"/>
      <c r="E194" s="3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s="2" customFormat="1" x14ac:dyDescent="0.2">
      <c r="A195" s="4"/>
      <c r="B195" s="1"/>
      <c r="C195" s="3"/>
      <c r="D195" s="6"/>
      <c r="E195" s="3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s="2" customFormat="1" x14ac:dyDescent="0.2">
      <c r="A196" s="4"/>
      <c r="B196" s="1"/>
      <c r="C196" s="3"/>
      <c r="D196" s="6"/>
      <c r="E196" s="3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s="2" customFormat="1" x14ac:dyDescent="0.2">
      <c r="A197" s="4"/>
      <c r="B197" s="1"/>
      <c r="C197" s="3"/>
      <c r="D197" s="6"/>
      <c r="E197" s="3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s="2" customFormat="1" x14ac:dyDescent="0.2">
      <c r="A198" s="4"/>
      <c r="B198" s="1"/>
      <c r="C198" s="3"/>
      <c r="D198" s="6"/>
      <c r="E198" s="3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s="2" customFormat="1" x14ac:dyDescent="0.2">
      <c r="A199" s="4"/>
      <c r="B199" s="1"/>
      <c r="C199" s="3"/>
      <c r="D199" s="6"/>
      <c r="E199" s="3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s="2" customFormat="1" x14ac:dyDescent="0.2">
      <c r="A200" s="4"/>
      <c r="B200" s="1"/>
      <c r="C200" s="3"/>
      <c r="D200" s="6"/>
      <c r="E200" s="3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s="2" customFormat="1" x14ac:dyDescent="0.2">
      <c r="A201" s="4"/>
      <c r="B201" s="1"/>
      <c r="C201" s="3"/>
      <c r="D201" s="6"/>
      <c r="E201" s="3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s="2" customFormat="1" x14ac:dyDescent="0.2">
      <c r="A202" s="4"/>
      <c r="B202" s="1"/>
      <c r="C202" s="3"/>
      <c r="D202" s="6"/>
      <c r="E202" s="3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s="2" customFormat="1" x14ac:dyDescent="0.2">
      <c r="A203" s="4"/>
      <c r="B203" s="1"/>
      <c r="C203" s="3"/>
      <c r="D203" s="6"/>
      <c r="E203" s="3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s="2" customFormat="1" x14ac:dyDescent="0.2">
      <c r="A204" s="4"/>
      <c r="B204" s="1"/>
      <c r="C204" s="3"/>
      <c r="D204" s="6"/>
      <c r="E204" s="3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s="2" customFormat="1" x14ac:dyDescent="0.2">
      <c r="A205" s="4"/>
      <c r="B205" s="1"/>
      <c r="C205" s="3"/>
      <c r="D205" s="6"/>
      <c r="E205" s="3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s="2" customFormat="1" x14ac:dyDescent="0.2">
      <c r="A206" s="4"/>
      <c r="B206" s="1"/>
      <c r="C206" s="3"/>
      <c r="D206" s="6"/>
      <c r="E206" s="3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s="2" customFormat="1" x14ac:dyDescent="0.2">
      <c r="A207" s="4"/>
      <c r="B207" s="1"/>
      <c r="C207" s="3"/>
      <c r="D207" s="6"/>
      <c r="E207" s="3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s="2" customFormat="1" x14ac:dyDescent="0.2">
      <c r="A208" s="4"/>
      <c r="B208" s="1"/>
      <c r="C208" s="3"/>
      <c r="D208" s="6"/>
      <c r="E208" s="3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s="2" customFormat="1" x14ac:dyDescent="0.2">
      <c r="A209" s="4"/>
      <c r="B209" s="1"/>
      <c r="C209" s="3"/>
      <c r="D209" s="6"/>
      <c r="E209" s="3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s="2" customFormat="1" x14ac:dyDescent="0.2">
      <c r="A210" s="4"/>
      <c r="B210" s="1"/>
      <c r="C210" s="3"/>
      <c r="D210" s="6"/>
      <c r="E210" s="3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s="2" customFormat="1" x14ac:dyDescent="0.2">
      <c r="A211" s="4"/>
      <c r="B211" s="1"/>
      <c r="C211" s="3"/>
      <c r="D211" s="6"/>
      <c r="E211" s="3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s="2" customFormat="1" x14ac:dyDescent="0.2">
      <c r="A212" s="4"/>
      <c r="B212" s="1"/>
      <c r="C212" s="3"/>
      <c r="D212" s="6"/>
      <c r="E212" s="3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s="2" customFormat="1" x14ac:dyDescent="0.2">
      <c r="A213" s="4"/>
      <c r="B213" s="1"/>
      <c r="C213" s="3"/>
      <c r="D213" s="6"/>
      <c r="E213" s="3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s="2" customFormat="1" x14ac:dyDescent="0.2">
      <c r="A214" s="4"/>
      <c r="B214" s="1"/>
      <c r="C214" s="3"/>
      <c r="D214" s="6"/>
      <c r="E214" s="3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s="2" customFormat="1" x14ac:dyDescent="0.2">
      <c r="A215" s="4"/>
      <c r="B215" s="1"/>
      <c r="C215" s="3"/>
      <c r="D215" s="6"/>
      <c r="E215" s="3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s="2" customFormat="1" x14ac:dyDescent="0.2">
      <c r="A216" s="4"/>
      <c r="B216" s="1"/>
      <c r="C216" s="3"/>
      <c r="D216" s="6"/>
      <c r="E216" s="3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s="2" customFormat="1" x14ac:dyDescent="0.2">
      <c r="A217" s="4"/>
      <c r="B217" s="1"/>
      <c r="C217" s="3"/>
      <c r="D217" s="6"/>
      <c r="E217" s="3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s="2" customFormat="1" x14ac:dyDescent="0.2">
      <c r="A218" s="4"/>
      <c r="B218" s="1"/>
      <c r="C218" s="3"/>
      <c r="D218" s="6"/>
      <c r="E218" s="3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s="2" customFormat="1" x14ac:dyDescent="0.2">
      <c r="A219" s="4"/>
      <c r="B219" s="1"/>
      <c r="C219" s="3"/>
      <c r="D219" s="6"/>
      <c r="E219" s="3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s="2" customFormat="1" x14ac:dyDescent="0.2">
      <c r="A220" s="4"/>
      <c r="B220" s="1"/>
      <c r="C220" s="3"/>
      <c r="D220" s="6"/>
      <c r="E220" s="3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s="2" customFormat="1" x14ac:dyDescent="0.2">
      <c r="A221" s="4"/>
      <c r="B221" s="1"/>
      <c r="C221" s="3"/>
      <c r="D221" s="6"/>
      <c r="E221" s="3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s="2" customFormat="1" x14ac:dyDescent="0.2">
      <c r="A222" s="4"/>
      <c r="B222" s="1"/>
      <c r="C222" s="3"/>
      <c r="D222" s="6"/>
      <c r="E222" s="3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s="2" customFormat="1" x14ac:dyDescent="0.2">
      <c r="A223" s="4"/>
      <c r="B223" s="1"/>
      <c r="C223" s="3"/>
      <c r="D223" s="6"/>
      <c r="E223" s="3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s="2" customFormat="1" x14ac:dyDescent="0.2">
      <c r="A224" s="4"/>
      <c r="B224" s="1"/>
      <c r="C224" s="3"/>
      <c r="D224" s="6"/>
      <c r="E224" s="3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s="2" customFormat="1" x14ac:dyDescent="0.2">
      <c r="A225" s="4"/>
      <c r="B225" s="1"/>
      <c r="C225" s="3"/>
      <c r="D225" s="6"/>
      <c r="E225" s="3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s="2" customFormat="1" x14ac:dyDescent="0.2">
      <c r="A226" s="4"/>
      <c r="B226" s="1"/>
      <c r="C226" s="3"/>
      <c r="D226" s="6"/>
      <c r="E226" s="3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s="2" customFormat="1" x14ac:dyDescent="0.2">
      <c r="A227" s="4"/>
      <c r="B227" s="1"/>
      <c r="C227" s="3"/>
      <c r="D227" s="6"/>
      <c r="E227" s="3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s="2" customFormat="1" x14ac:dyDescent="0.2">
      <c r="A228" s="4"/>
      <c r="B228" s="1"/>
      <c r="C228" s="3"/>
      <c r="D228" s="6"/>
      <c r="E228" s="3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s="2" customFormat="1" x14ac:dyDescent="0.2">
      <c r="A229" s="4"/>
      <c r="B229" s="1"/>
      <c r="C229" s="3"/>
      <c r="D229" s="6"/>
      <c r="E229" s="3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s="2" customFormat="1" x14ac:dyDescent="0.2">
      <c r="A230" s="4"/>
      <c r="B230" s="1"/>
      <c r="C230" s="3"/>
      <c r="D230" s="6"/>
      <c r="E230" s="3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s="2" customFormat="1" x14ac:dyDescent="0.2">
      <c r="A231" s="4"/>
      <c r="B231" s="1"/>
      <c r="C231" s="3"/>
      <c r="D231" s="6"/>
      <c r="E231" s="3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s="2" customFormat="1" x14ac:dyDescent="0.2">
      <c r="A232" s="4"/>
      <c r="B232" s="1"/>
      <c r="C232" s="3"/>
      <c r="D232" s="6"/>
      <c r="E232" s="3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s="2" customFormat="1" x14ac:dyDescent="0.2">
      <c r="A233" s="4"/>
      <c r="B233" s="1"/>
      <c r="C233" s="3"/>
      <c r="D233" s="6"/>
      <c r="E233" s="3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s="2" customFormat="1" x14ac:dyDescent="0.2">
      <c r="A234" s="4"/>
      <c r="B234" s="1"/>
      <c r="C234" s="3"/>
      <c r="D234" s="6"/>
      <c r="E234" s="3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s="2" customFormat="1" x14ac:dyDescent="0.2">
      <c r="A235" s="4"/>
      <c r="B235" s="1"/>
      <c r="C235" s="3"/>
      <c r="D235" s="6"/>
      <c r="E235" s="3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s="2" customFormat="1" x14ac:dyDescent="0.2">
      <c r="A236" s="4"/>
      <c r="B236" s="1"/>
      <c r="C236" s="3"/>
      <c r="D236" s="6"/>
      <c r="E236" s="3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s="2" customFormat="1" x14ac:dyDescent="0.2">
      <c r="A237" s="4"/>
      <c r="B237" s="1"/>
      <c r="C237" s="3"/>
      <c r="D237" s="6"/>
      <c r="E237" s="3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s="2" customFormat="1" x14ac:dyDescent="0.2">
      <c r="A238" s="4"/>
      <c r="B238" s="1"/>
      <c r="C238" s="3"/>
      <c r="D238" s="6"/>
      <c r="E238" s="3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s="2" customFormat="1" x14ac:dyDescent="0.2">
      <c r="A239" s="4"/>
      <c r="B239" s="1"/>
      <c r="C239" s="3"/>
      <c r="D239" s="6"/>
      <c r="E239" s="3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s="2" customFormat="1" x14ac:dyDescent="0.2">
      <c r="A240" s="4"/>
      <c r="B240" s="1"/>
      <c r="C240" s="3"/>
      <c r="D240" s="6"/>
      <c r="E240" s="3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s="2" customFormat="1" x14ac:dyDescent="0.2">
      <c r="A241" s="4"/>
      <c r="B241" s="1"/>
      <c r="C241" s="3"/>
      <c r="D241" s="6"/>
      <c r="E241" s="3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s="2" customFormat="1" x14ac:dyDescent="0.2">
      <c r="A242" s="4"/>
      <c r="B242" s="1"/>
      <c r="C242" s="3"/>
      <c r="D242" s="6"/>
      <c r="E242" s="3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s="2" customFormat="1" x14ac:dyDescent="0.2">
      <c r="A243" s="4"/>
      <c r="B243" s="1"/>
      <c r="C243" s="3"/>
      <c r="D243" s="6"/>
      <c r="E243" s="3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s="2" customFormat="1" x14ac:dyDescent="0.2">
      <c r="A244" s="4"/>
      <c r="B244" s="1"/>
      <c r="C244" s="3"/>
      <c r="D244" s="6"/>
      <c r="E244" s="3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s="2" customFormat="1" x14ac:dyDescent="0.2">
      <c r="A245" s="4"/>
      <c r="B245" s="1"/>
      <c r="C245" s="3"/>
      <c r="D245" s="6"/>
      <c r="E245" s="3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s="2" customFormat="1" x14ac:dyDescent="0.2">
      <c r="A246" s="4"/>
      <c r="B246" s="1"/>
      <c r="C246" s="3"/>
      <c r="D246" s="6"/>
      <c r="E246" s="3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s="2" customFormat="1" x14ac:dyDescent="0.2">
      <c r="A247" s="4"/>
      <c r="B247" s="1"/>
      <c r="C247" s="3"/>
      <c r="D247" s="6"/>
      <c r="E247" s="3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s="2" customFormat="1" x14ac:dyDescent="0.2">
      <c r="A248" s="4"/>
      <c r="B248" s="1"/>
      <c r="C248" s="3"/>
      <c r="D248" s="6"/>
      <c r="E248" s="3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s="2" customFormat="1" x14ac:dyDescent="0.2">
      <c r="A249" s="4"/>
      <c r="B249" s="1"/>
      <c r="C249" s="3"/>
      <c r="D249" s="6"/>
      <c r="E249" s="3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s="2" customFormat="1" x14ac:dyDescent="0.2">
      <c r="A250" s="4"/>
      <c r="B250" s="1"/>
      <c r="C250" s="3"/>
      <c r="D250" s="6"/>
      <c r="E250" s="3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s="2" customFormat="1" x14ac:dyDescent="0.2">
      <c r="A251" s="4"/>
      <c r="B251" s="1"/>
      <c r="C251" s="3"/>
      <c r="D251" s="6"/>
      <c r="E251" s="3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s="2" customFormat="1" x14ac:dyDescent="0.2">
      <c r="A252" s="4"/>
      <c r="B252" s="1"/>
      <c r="C252" s="3"/>
      <c r="D252" s="6"/>
      <c r="E252" s="3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s="2" customFormat="1" x14ac:dyDescent="0.2">
      <c r="A253" s="4"/>
      <c r="B253" s="1"/>
      <c r="C253" s="3"/>
      <c r="D253" s="6"/>
      <c r="E253" s="3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s="2" customFormat="1" x14ac:dyDescent="0.2">
      <c r="A254" s="4"/>
      <c r="B254" s="1"/>
      <c r="C254" s="3"/>
      <c r="D254" s="6"/>
      <c r="E254" s="3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s="2" customFormat="1" x14ac:dyDescent="0.2">
      <c r="A255" s="4"/>
      <c r="B255" s="1"/>
      <c r="C255" s="3"/>
      <c r="D255" s="6"/>
      <c r="E255" s="3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s="2" customFormat="1" x14ac:dyDescent="0.2">
      <c r="A256" s="4"/>
      <c r="B256" s="1"/>
      <c r="C256" s="3"/>
      <c r="D256" s="6"/>
      <c r="E256" s="3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s="2" customFormat="1" x14ac:dyDescent="0.2">
      <c r="A257" s="4"/>
      <c r="B257" s="1"/>
      <c r="C257" s="3"/>
      <c r="D257" s="6"/>
      <c r="E257" s="3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s="2" customFormat="1" x14ac:dyDescent="0.2">
      <c r="A258" s="4"/>
      <c r="B258" s="1"/>
      <c r="C258" s="3"/>
      <c r="D258" s="6"/>
      <c r="E258" s="3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s="2" customFormat="1" x14ac:dyDescent="0.2">
      <c r="A259" s="4"/>
      <c r="B259" s="1"/>
      <c r="C259" s="3"/>
      <c r="D259" s="6"/>
      <c r="E259" s="3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s="2" customFormat="1" x14ac:dyDescent="0.2">
      <c r="A260" s="4"/>
      <c r="B260" s="1"/>
      <c r="C260" s="3"/>
      <c r="D260" s="6"/>
      <c r="E260" s="3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s="2" customFormat="1" x14ac:dyDescent="0.2">
      <c r="A261" s="4"/>
      <c r="B261" s="1"/>
      <c r="C261" s="3"/>
      <c r="D261" s="6"/>
      <c r="E261" s="3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s="2" customFormat="1" x14ac:dyDescent="0.2">
      <c r="A262" s="4"/>
      <c r="B262" s="1"/>
      <c r="C262" s="3"/>
      <c r="D262" s="6"/>
      <c r="E262" s="3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s="2" customFormat="1" x14ac:dyDescent="0.2">
      <c r="A263" s="4"/>
      <c r="B263" s="1"/>
      <c r="C263" s="3"/>
      <c r="D263" s="6"/>
      <c r="E263" s="3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s="2" customFormat="1" x14ac:dyDescent="0.2">
      <c r="A264" s="4"/>
      <c r="B264" s="1"/>
      <c r="C264" s="3"/>
      <c r="D264" s="6"/>
      <c r="E264" s="3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s="2" customFormat="1" x14ac:dyDescent="0.2">
      <c r="A265" s="4"/>
      <c r="B265" s="1"/>
      <c r="C265" s="3"/>
      <c r="D265" s="6"/>
      <c r="E265" s="3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s="2" customFormat="1" x14ac:dyDescent="0.2">
      <c r="A266" s="4"/>
      <c r="B266" s="1"/>
      <c r="C266" s="3"/>
      <c r="D266" s="6"/>
      <c r="E266" s="3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s="2" customFormat="1" x14ac:dyDescent="0.2">
      <c r="A267" s="4"/>
      <c r="B267" s="1"/>
      <c r="C267" s="3"/>
      <c r="D267" s="6"/>
      <c r="E267" s="3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s="2" customFormat="1" x14ac:dyDescent="0.2">
      <c r="A268" s="4"/>
      <c r="B268" s="1"/>
      <c r="C268" s="3"/>
      <c r="D268" s="6"/>
      <c r="E268" s="3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s="2" customFormat="1" x14ac:dyDescent="0.2">
      <c r="A269" s="4"/>
      <c r="B269" s="1"/>
      <c r="C269" s="3"/>
      <c r="D269" s="6"/>
      <c r="E269" s="3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s="2" customFormat="1" x14ac:dyDescent="0.2">
      <c r="A270" s="4"/>
      <c r="B270" s="1"/>
      <c r="C270" s="3"/>
      <c r="D270" s="6"/>
      <c r="E270" s="3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s="2" customFormat="1" x14ac:dyDescent="0.2">
      <c r="A271" s="4"/>
      <c r="B271" s="1"/>
      <c r="C271" s="3"/>
      <c r="D271" s="6"/>
      <c r="E271" s="3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s="2" customFormat="1" x14ac:dyDescent="0.2">
      <c r="A272" s="4"/>
      <c r="B272" s="1"/>
      <c r="C272" s="3"/>
      <c r="D272" s="6"/>
      <c r="E272" s="3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s="2" customFormat="1" x14ac:dyDescent="0.2">
      <c r="A273" s="4"/>
      <c r="B273" s="1"/>
      <c r="C273" s="3"/>
      <c r="D273" s="6"/>
      <c r="E273" s="3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s="2" customFormat="1" x14ac:dyDescent="0.2">
      <c r="A274" s="4"/>
      <c r="B274" s="1"/>
      <c r="C274" s="3"/>
      <c r="D274" s="6"/>
      <c r="E274" s="3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s="2" customFormat="1" x14ac:dyDescent="0.2">
      <c r="A275" s="4"/>
      <c r="B275" s="1"/>
      <c r="C275" s="3"/>
      <c r="D275" s="6"/>
      <c r="E275" s="3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s="2" customFormat="1" x14ac:dyDescent="0.2">
      <c r="A276" s="4"/>
      <c r="B276" s="1"/>
      <c r="C276" s="3"/>
      <c r="D276" s="6"/>
      <c r="E276" s="3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s="2" customFormat="1" x14ac:dyDescent="0.2">
      <c r="A277" s="4"/>
      <c r="B277" s="1"/>
      <c r="C277" s="3"/>
      <c r="D277" s="6"/>
      <c r="E277" s="3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s="2" customFormat="1" x14ac:dyDescent="0.2">
      <c r="A278" s="4"/>
      <c r="B278" s="1"/>
      <c r="C278" s="3"/>
      <c r="D278" s="6"/>
      <c r="E278" s="3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s="2" customFormat="1" x14ac:dyDescent="0.2">
      <c r="A279" s="4"/>
      <c r="B279" s="1"/>
      <c r="C279" s="3"/>
      <c r="D279" s="6"/>
      <c r="E279" s="3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s="2" customFormat="1" x14ac:dyDescent="0.2">
      <c r="A280" s="4"/>
      <c r="B280" s="1"/>
      <c r="C280" s="3"/>
      <c r="D280" s="6"/>
      <c r="E280" s="3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s="2" customFormat="1" x14ac:dyDescent="0.2">
      <c r="A281" s="4"/>
      <c r="B281" s="1"/>
      <c r="C281" s="3"/>
      <c r="D281" s="6"/>
      <c r="E281" s="3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s="2" customFormat="1" x14ac:dyDescent="0.2">
      <c r="A282" s="4"/>
      <c r="B282" s="1"/>
      <c r="C282" s="3"/>
      <c r="D282" s="6"/>
      <c r="E282" s="3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s="2" customFormat="1" x14ac:dyDescent="0.2">
      <c r="A283" s="4"/>
      <c r="B283" s="1"/>
      <c r="C283" s="3"/>
      <c r="D283" s="6"/>
      <c r="E283" s="3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s="2" customFormat="1" x14ac:dyDescent="0.2">
      <c r="A284" s="4"/>
      <c r="B284" s="1"/>
      <c r="C284" s="3"/>
      <c r="D284" s="6"/>
      <c r="E284" s="3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s="2" customFormat="1" x14ac:dyDescent="0.2">
      <c r="A285" s="4"/>
      <c r="B285" s="1"/>
      <c r="C285" s="3"/>
      <c r="D285" s="6"/>
      <c r="E285" s="3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s="2" customFormat="1" x14ac:dyDescent="0.2">
      <c r="A286" s="4"/>
      <c r="B286" s="1"/>
      <c r="C286" s="3"/>
      <c r="D286" s="6"/>
      <c r="E286" s="3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s="2" customFormat="1" x14ac:dyDescent="0.2">
      <c r="A287" s="4"/>
      <c r="B287" s="1"/>
      <c r="C287" s="3"/>
      <c r="D287" s="6"/>
      <c r="E287" s="3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s="2" customFormat="1" x14ac:dyDescent="0.2">
      <c r="A288" s="4"/>
      <c r="B288" s="1"/>
      <c r="C288" s="3"/>
      <c r="D288" s="6"/>
      <c r="E288" s="3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s="2" customFormat="1" x14ac:dyDescent="0.2">
      <c r="A289" s="4"/>
      <c r="B289" s="1"/>
      <c r="C289" s="3"/>
      <c r="D289" s="6"/>
      <c r="E289" s="3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s="2" customFormat="1" x14ac:dyDescent="0.2">
      <c r="A290" s="4"/>
      <c r="B290" s="1"/>
      <c r="C290" s="3"/>
      <c r="D290" s="6"/>
      <c r="E290" s="3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s="2" customFormat="1" x14ac:dyDescent="0.2">
      <c r="A291" s="4"/>
      <c r="B291" s="1"/>
      <c r="C291" s="3"/>
      <c r="D291" s="6"/>
      <c r="E291" s="3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s="2" customFormat="1" x14ac:dyDescent="0.2">
      <c r="A292" s="4"/>
      <c r="B292" s="1"/>
      <c r="C292" s="3"/>
      <c r="D292" s="6"/>
      <c r="E292" s="3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s="2" customFormat="1" x14ac:dyDescent="0.2">
      <c r="A293" s="4"/>
      <c r="B293" s="1"/>
      <c r="C293" s="3"/>
      <c r="D293" s="6"/>
      <c r="E293" s="3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s="2" customFormat="1" x14ac:dyDescent="0.2">
      <c r="A294" s="4"/>
      <c r="B294" s="1"/>
      <c r="C294" s="3"/>
      <c r="D294" s="6"/>
      <c r="E294" s="3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s="2" customFormat="1" x14ac:dyDescent="0.2">
      <c r="A295" s="4"/>
      <c r="B295" s="1"/>
      <c r="C295" s="3"/>
      <c r="D295" s="6"/>
      <c r="E295" s="3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s="2" customFormat="1" x14ac:dyDescent="0.2">
      <c r="A296" s="4"/>
      <c r="B296" s="1"/>
      <c r="C296" s="3"/>
      <c r="D296" s="6"/>
      <c r="E296" s="3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s="2" customFormat="1" x14ac:dyDescent="0.2">
      <c r="A297" s="4"/>
      <c r="B297" s="1"/>
      <c r="C297" s="3"/>
      <c r="D297" s="6"/>
      <c r="E297" s="3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s="2" customFormat="1" x14ac:dyDescent="0.2">
      <c r="A298" s="4"/>
      <c r="B298" s="1"/>
      <c r="C298" s="3"/>
      <c r="D298" s="6"/>
      <c r="E298" s="3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s="2" customFormat="1" x14ac:dyDescent="0.2">
      <c r="A299" s="4"/>
      <c r="B299" s="1"/>
      <c r="C299" s="3"/>
      <c r="D299" s="6"/>
      <c r="E299" s="3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s="2" customFormat="1" x14ac:dyDescent="0.2">
      <c r="A300" s="4"/>
      <c r="B300" s="1"/>
      <c r="C300" s="3"/>
      <c r="D300" s="6"/>
      <c r="E300" s="3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s="2" customFormat="1" x14ac:dyDescent="0.2">
      <c r="A301" s="4"/>
      <c r="B301" s="1"/>
      <c r="C301" s="3"/>
      <c r="D301" s="6"/>
      <c r="E301" s="3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s="2" customFormat="1" x14ac:dyDescent="0.2">
      <c r="A302" s="4"/>
      <c r="B302" s="1"/>
      <c r="C302" s="3"/>
      <c r="D302" s="6"/>
      <c r="E302" s="3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s="2" customFormat="1" x14ac:dyDescent="0.2">
      <c r="A303" s="4"/>
      <c r="B303" s="1"/>
      <c r="C303" s="3"/>
      <c r="D303" s="6"/>
      <c r="E303" s="3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s="2" customFormat="1" x14ac:dyDescent="0.2">
      <c r="A304" s="4"/>
      <c r="B304" s="1"/>
      <c r="C304" s="3"/>
      <c r="D304" s="6"/>
      <c r="E304" s="3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s="2" customFormat="1" x14ac:dyDescent="0.2">
      <c r="A305" s="4"/>
      <c r="B305" s="1"/>
      <c r="C305" s="3"/>
      <c r="D305" s="6"/>
      <c r="E305" s="3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s="2" customFormat="1" x14ac:dyDescent="0.2">
      <c r="A306" s="4"/>
      <c r="B306" s="1"/>
      <c r="C306" s="3"/>
      <c r="D306" s="6"/>
      <c r="E306" s="3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s="2" customFormat="1" x14ac:dyDescent="0.2">
      <c r="A307" s="4"/>
      <c r="B307" s="1"/>
      <c r="C307" s="3"/>
      <c r="D307" s="6"/>
      <c r="E307" s="3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s="2" customFormat="1" x14ac:dyDescent="0.2">
      <c r="A308" s="4"/>
      <c r="B308" s="1"/>
      <c r="C308" s="3"/>
      <c r="D308" s="6"/>
      <c r="E308" s="3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s="2" customFormat="1" x14ac:dyDescent="0.2">
      <c r="A309" s="4"/>
      <c r="B309" s="1"/>
      <c r="C309" s="3"/>
      <c r="D309" s="6"/>
      <c r="E309" s="3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s="2" customFormat="1" x14ac:dyDescent="0.2">
      <c r="A310" s="4"/>
      <c r="B310" s="1"/>
      <c r="C310" s="3"/>
      <c r="D310" s="6"/>
      <c r="E310" s="3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s="2" customFormat="1" x14ac:dyDescent="0.2">
      <c r="A311" s="4"/>
      <c r="B311" s="1"/>
      <c r="C311" s="3"/>
      <c r="D311" s="6"/>
      <c r="E311" s="3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s="2" customFormat="1" x14ac:dyDescent="0.2">
      <c r="A312" s="4"/>
      <c r="B312" s="1"/>
      <c r="C312" s="3"/>
      <c r="D312" s="6"/>
      <c r="E312" s="3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s="2" customFormat="1" x14ac:dyDescent="0.2">
      <c r="A313" s="4"/>
      <c r="B313" s="1"/>
      <c r="C313" s="3"/>
      <c r="D313" s="6"/>
      <c r="E313" s="3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s="2" customFormat="1" x14ac:dyDescent="0.2">
      <c r="A314" s="4"/>
      <c r="B314" s="1"/>
      <c r="C314" s="3"/>
      <c r="D314" s="6"/>
      <c r="E314" s="3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s="2" customFormat="1" x14ac:dyDescent="0.2">
      <c r="A315" s="4"/>
      <c r="B315" s="1"/>
      <c r="C315" s="3"/>
      <c r="D315" s="6"/>
      <c r="E315" s="3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s="2" customFormat="1" x14ac:dyDescent="0.2">
      <c r="A316" s="4"/>
      <c r="B316" s="1"/>
      <c r="C316" s="3"/>
      <c r="D316" s="6"/>
      <c r="E316" s="3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s="2" customFormat="1" x14ac:dyDescent="0.2">
      <c r="A317" s="4"/>
      <c r="B317" s="1"/>
      <c r="C317" s="3"/>
      <c r="D317" s="6"/>
      <c r="E317" s="3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s="2" customFormat="1" x14ac:dyDescent="0.2">
      <c r="A318" s="4"/>
      <c r="B318" s="1"/>
      <c r="C318" s="3"/>
      <c r="D318" s="6"/>
      <c r="E318" s="3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s="2" customFormat="1" x14ac:dyDescent="0.2">
      <c r="A319" s="4"/>
      <c r="B319" s="1"/>
      <c r="C319" s="3"/>
      <c r="D319" s="6"/>
      <c r="E319" s="3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s="2" customFormat="1" x14ac:dyDescent="0.2">
      <c r="A320" s="4"/>
      <c r="B320" s="1"/>
      <c r="C320" s="3"/>
      <c r="D320" s="6"/>
      <c r="E320" s="3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s="2" customFormat="1" x14ac:dyDescent="0.2">
      <c r="A321" s="4"/>
      <c r="B321" s="1"/>
      <c r="C321" s="3"/>
      <c r="D321" s="6"/>
      <c r="E321" s="3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s="2" customFormat="1" x14ac:dyDescent="0.2">
      <c r="A322" s="4"/>
      <c r="B322" s="1"/>
      <c r="C322" s="3"/>
      <c r="D322" s="6"/>
      <c r="E322" s="3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s="2" customFormat="1" x14ac:dyDescent="0.2">
      <c r="A323" s="4"/>
      <c r="B323" s="1"/>
      <c r="C323" s="3"/>
      <c r="D323" s="6"/>
      <c r="E323" s="3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s="2" customFormat="1" x14ac:dyDescent="0.2">
      <c r="A324" s="4"/>
      <c r="B324" s="1"/>
      <c r="C324" s="3"/>
      <c r="D324" s="6"/>
      <c r="E324" s="3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s="2" customFormat="1" x14ac:dyDescent="0.2">
      <c r="A325" s="4"/>
      <c r="B325" s="1"/>
      <c r="C325" s="3"/>
      <c r="D325" s="6"/>
      <c r="E325" s="3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s="2" customFormat="1" x14ac:dyDescent="0.2">
      <c r="A326" s="4"/>
      <c r="B326" s="1"/>
      <c r="C326" s="3"/>
      <c r="D326" s="6"/>
      <c r="E326" s="3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s="2" customFormat="1" x14ac:dyDescent="0.2">
      <c r="A327" s="4"/>
      <c r="B327" s="1"/>
      <c r="C327" s="3"/>
      <c r="D327" s="6"/>
      <c r="E327" s="3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s="2" customFormat="1" x14ac:dyDescent="0.2">
      <c r="A328" s="4"/>
      <c r="B328" s="1"/>
      <c r="C328" s="3"/>
      <c r="D328" s="6"/>
      <c r="E328" s="3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s="2" customFormat="1" x14ac:dyDescent="0.2">
      <c r="A329" s="4"/>
      <c r="B329" s="1"/>
      <c r="C329" s="3"/>
      <c r="D329" s="6"/>
      <c r="E329" s="3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s="2" customFormat="1" x14ac:dyDescent="0.2">
      <c r="A330" s="4"/>
      <c r="B330" s="1"/>
      <c r="C330" s="3"/>
      <c r="D330" s="6"/>
      <c r="E330" s="3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s="2" customFormat="1" x14ac:dyDescent="0.2">
      <c r="A331" s="4"/>
      <c r="B331" s="1"/>
      <c r="C331" s="3"/>
      <c r="D331" s="6"/>
      <c r="E331" s="3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s="2" customFormat="1" x14ac:dyDescent="0.2">
      <c r="A332" s="4"/>
      <c r="B332" s="1"/>
      <c r="C332" s="3"/>
      <c r="D332" s="6"/>
      <c r="E332" s="3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s="2" customFormat="1" x14ac:dyDescent="0.2">
      <c r="A333" s="4"/>
      <c r="B333" s="1"/>
      <c r="C333" s="3"/>
      <c r="D333" s="6"/>
      <c r="E333" s="3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s="2" customFormat="1" x14ac:dyDescent="0.2">
      <c r="A334" s="4"/>
      <c r="B334" s="1"/>
      <c r="C334" s="3"/>
      <c r="D334" s="6"/>
      <c r="E334" s="3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s="2" customFormat="1" x14ac:dyDescent="0.2">
      <c r="A335" s="4"/>
      <c r="B335" s="1"/>
      <c r="C335" s="3"/>
      <c r="D335" s="6"/>
      <c r="E335" s="3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s="2" customFormat="1" x14ac:dyDescent="0.2">
      <c r="A336" s="4"/>
      <c r="B336" s="1"/>
      <c r="C336" s="3"/>
      <c r="D336" s="6"/>
      <c r="E336" s="3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s="2" customFormat="1" x14ac:dyDescent="0.2">
      <c r="A337" s="4"/>
      <c r="B337" s="1"/>
      <c r="C337" s="3"/>
      <c r="D337" s="6"/>
      <c r="E337" s="3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s="2" customFormat="1" x14ac:dyDescent="0.2">
      <c r="A338" s="4"/>
      <c r="B338" s="1"/>
      <c r="C338" s="3"/>
      <c r="D338" s="6"/>
      <c r="E338" s="3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s="2" customFormat="1" x14ac:dyDescent="0.2">
      <c r="A339" s="4"/>
      <c r="B339" s="1"/>
      <c r="C339" s="3"/>
      <c r="D339" s="6"/>
      <c r="E339" s="3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s="2" customFormat="1" x14ac:dyDescent="0.2">
      <c r="A340" s="4"/>
      <c r="B340" s="1"/>
      <c r="C340" s="3"/>
      <c r="D340" s="6"/>
      <c r="E340" s="3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s="2" customFormat="1" x14ac:dyDescent="0.2">
      <c r="A341" s="4"/>
      <c r="B341" s="1"/>
      <c r="C341" s="3"/>
      <c r="D341" s="6"/>
      <c r="E341" s="3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s="2" customFormat="1" x14ac:dyDescent="0.2">
      <c r="A342" s="4"/>
      <c r="B342" s="1"/>
      <c r="C342" s="3"/>
      <c r="D342" s="6"/>
      <c r="E342" s="3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x14ac:dyDescent="0.2">
      <c r="C343" s="3"/>
      <c r="E343" s="3"/>
    </row>
  </sheetData>
  <autoFilter ref="A4:AA69" xr:uid="{00000000-0009-0000-0000-000002000000}"/>
  <mergeCells count="58">
    <mergeCell ref="M78:U78"/>
    <mergeCell ref="Z73:Z74"/>
    <mergeCell ref="L72:S72"/>
    <mergeCell ref="T72:AA72"/>
    <mergeCell ref="AA73:AA74"/>
    <mergeCell ref="S73:S74"/>
    <mergeCell ref="T73:T74"/>
    <mergeCell ref="U73:U74"/>
    <mergeCell ref="V73:V74"/>
    <mergeCell ref="W73:W74"/>
    <mergeCell ref="L73:L74"/>
    <mergeCell ref="J73:J74"/>
    <mergeCell ref="K73:K74"/>
    <mergeCell ref="Q73:Q74"/>
    <mergeCell ref="R73:R74"/>
    <mergeCell ref="Y73:Y74"/>
    <mergeCell ref="M73:M74"/>
    <mergeCell ref="N73:N74"/>
    <mergeCell ref="O73:O74"/>
    <mergeCell ref="P73:P74"/>
    <mergeCell ref="X73:X74"/>
    <mergeCell ref="C78:D78"/>
    <mergeCell ref="C80:C81"/>
    <mergeCell ref="C75:C76"/>
    <mergeCell ref="E3:K3"/>
    <mergeCell ref="C3:C5"/>
    <mergeCell ref="D3:D5"/>
    <mergeCell ref="E72:K72"/>
    <mergeCell ref="E73:E74"/>
    <mergeCell ref="F73:F74"/>
    <mergeCell ref="G73:G74"/>
    <mergeCell ref="H73:H74"/>
    <mergeCell ref="I73:I74"/>
    <mergeCell ref="E4:E5"/>
    <mergeCell ref="F4:F5"/>
    <mergeCell ref="G4:G5"/>
    <mergeCell ref="H4:H5"/>
    <mergeCell ref="I4:I5"/>
    <mergeCell ref="L4:L5"/>
    <mergeCell ref="M4:M5"/>
    <mergeCell ref="N4:N5"/>
    <mergeCell ref="V4:V5"/>
    <mergeCell ref="J4:J5"/>
    <mergeCell ref="K4:K5"/>
    <mergeCell ref="Q4:Q5"/>
    <mergeCell ref="R4:R5"/>
    <mergeCell ref="L3:S3"/>
    <mergeCell ref="T3:AA3"/>
    <mergeCell ref="W4:W5"/>
    <mergeCell ref="X4:X5"/>
    <mergeCell ref="AA4:AA5"/>
    <mergeCell ref="S4:S5"/>
    <mergeCell ref="O4:O5"/>
    <mergeCell ref="P4:P5"/>
    <mergeCell ref="T4:T5"/>
    <mergeCell ref="U4:U5"/>
    <mergeCell ref="Z4:Z5"/>
    <mergeCell ref="Y4:Y5"/>
  </mergeCells>
  <phoneticPr fontId="1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  <rowBreaks count="1" manualBreakCount="1">
    <brk id="65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尾張東部</vt:lpstr>
      <vt:lpstr>尾張東部!Print_Area</vt:lpstr>
      <vt:lpstr>尾張東部!Print_Titles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</dc:creator>
  <cp:lastModifiedBy>馬場　豊</cp:lastModifiedBy>
  <cp:lastPrinted>2026-06-18T06:36:55Z</cp:lastPrinted>
  <dcterms:created xsi:type="dcterms:W3CDTF">2017-07-10T10:27:21Z</dcterms:created>
  <dcterms:modified xsi:type="dcterms:W3CDTF">2026-06-22T02:50:15Z</dcterms:modified>
</cp:coreProperties>
</file>